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lrakusic\Desktop\gradsko vijeće 2021\gradsko vijeće  2021.-\5. sjednica\proračun\komunala -proračun\"/>
    </mc:Choice>
  </mc:AlternateContent>
  <xr:revisionPtr revIDLastSave="0" documentId="8_{B83FDD20-0256-46EA-941C-836A219A8E74}" xr6:coauthVersionLast="45" xr6:coauthVersionMax="45" xr10:uidLastSave="{00000000-0000-0000-0000-000000000000}"/>
  <bookViews>
    <workbookView xWindow="-120" yWindow="-120" windowWidth="29040" windowHeight="15840" tabRatio="50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20" i="1" l="1"/>
  <c r="E120" i="1"/>
  <c r="D120" i="1"/>
  <c r="F90" i="1"/>
  <c r="F105" i="1" s="1"/>
  <c r="E90" i="1"/>
  <c r="E105" i="1" s="1"/>
  <c r="D90" i="1"/>
  <c r="F73" i="1"/>
  <c r="F104" i="1" s="1"/>
  <c r="E73" i="1"/>
  <c r="E104" i="1" s="1"/>
  <c r="D73" i="1"/>
  <c r="F54" i="1"/>
  <c r="F102" i="1" s="1"/>
  <c r="E54" i="1"/>
  <c r="E102" i="1" s="1"/>
  <c r="D54" i="1"/>
  <c r="E29" i="1"/>
  <c r="E101" i="1" s="1"/>
  <c r="F29" i="1"/>
  <c r="F101" i="1" s="1"/>
  <c r="D29" i="1"/>
  <c r="D104" i="1" l="1"/>
  <c r="D105" i="1"/>
  <c r="D102" i="1"/>
  <c r="D101" i="1"/>
  <c r="D14" i="1" l="1"/>
  <c r="D100" i="1" s="1"/>
  <c r="E14" i="1"/>
  <c r="E100" i="1" s="1"/>
  <c r="F14" i="1"/>
  <c r="F100" i="1" s="1"/>
  <c r="F107" i="1" s="1"/>
  <c r="D60" i="1"/>
  <c r="D103" i="1" s="1"/>
  <c r="E60" i="1"/>
  <c r="E103" i="1" s="1"/>
  <c r="F60" i="1"/>
  <c r="F103" i="1" s="1"/>
  <c r="E107" i="1" l="1"/>
  <c r="D107" i="1"/>
</calcChain>
</file>

<file path=xl/sharedStrings.xml><?xml version="1.0" encoding="utf-8"?>
<sst xmlns="http://schemas.openxmlformats.org/spreadsheetml/2006/main" count="130" uniqueCount="72">
  <si>
    <t>I. ODRŽAVANJE I POPRAVAK OBORINSKOG SUSTAVA</t>
  </si>
  <si>
    <t>Plan 2022.</t>
  </si>
  <si>
    <t>Plan 2023.</t>
  </si>
  <si>
    <t>1. Odvodnja atmosferskih voda</t>
  </si>
  <si>
    <t xml:space="preserve">    Izvor financiranja: komunalni doprinos</t>
  </si>
  <si>
    <t>UKUPNO</t>
  </si>
  <si>
    <t>II. ODRŽAVANJE ČISTOĆE JAVNIH POVRŠINA</t>
  </si>
  <si>
    <t xml:space="preserve">1. Čišćenje javnih površina </t>
  </si>
  <si>
    <t xml:space="preserve">     Izvor financiranja: ostali prihodi za posebne namjene</t>
  </si>
  <si>
    <t xml:space="preserve">     Izvor financiranja: komunalni doprinos</t>
  </si>
  <si>
    <t xml:space="preserve">     Izvor financiranja: koncesije i koncesijska odobrenja</t>
  </si>
  <si>
    <t xml:space="preserve">     Izvor financiranja: komunalna naknada</t>
  </si>
  <si>
    <t>2. Čišćenje mora i plaža</t>
  </si>
  <si>
    <t>3. Ostale usluge čišćenja i održavanja javnih površina</t>
  </si>
  <si>
    <t>III. ODRŽAVANJE JAVNIH POVRŠINA</t>
  </si>
  <si>
    <t>1. Horizontalna i vertikalna signalizacija</t>
  </si>
  <si>
    <t>3. Održavanje i nadohrana plaže</t>
  </si>
  <si>
    <t>4. Održavanje ostalih javnih površina Grada</t>
  </si>
  <si>
    <t>6. Nabava ostale opreme</t>
  </si>
  <si>
    <t xml:space="preserve">  Izvor financiranja: komunalni doprinos</t>
  </si>
  <si>
    <t xml:space="preserve">  Izvor financiranja:Pomoći EU</t>
  </si>
  <si>
    <t>7. Utrošak vode</t>
  </si>
  <si>
    <t>IV. ODRŽAVANJE NERAZVRSTANIH CESTA</t>
  </si>
  <si>
    <t>1.Popravak i održavanje nerazvrstanih cesta</t>
  </si>
  <si>
    <t>V. ODRŽAVANJE JAVNE RASVJETE</t>
  </si>
  <si>
    <t>1. Održavanje objekata i uređaja javne rasvjete - rad</t>
  </si>
  <si>
    <t xml:space="preserve">     Izvor financiranja:  ostali prihodi za posebne namjene</t>
  </si>
  <si>
    <t xml:space="preserve">     Izvor financiranja:  komunalni doprinos</t>
  </si>
  <si>
    <t>2. Održavanje javne rasvjete - utrošak struje</t>
  </si>
  <si>
    <t>3. Prigodna dekoracija i iluminacija</t>
  </si>
  <si>
    <t>VI. OSTALO ODRŽAVANJE</t>
  </si>
  <si>
    <t>1. Usluge službe za uklanjanje s JPP-e</t>
  </si>
  <si>
    <t xml:space="preserve">   Izvor financiranja: komunalni doprinos</t>
  </si>
  <si>
    <t xml:space="preserve">2. Sakupljanje i zbrinjavanje napuštenih i izgubljenih  </t>
  </si>
  <si>
    <t xml:space="preserve">    životinja te usluge higijeničarske službe</t>
  </si>
  <si>
    <t xml:space="preserve">3. Provođenje mjera obvezne preventivne </t>
  </si>
  <si>
    <t xml:space="preserve">   dezinsekcije i deratizacije</t>
  </si>
  <si>
    <t xml:space="preserve">4. Ostalo (izrada elaborata,skica, fotografija, </t>
  </si>
  <si>
    <t xml:space="preserve">    nabava sitnog inventara i sl.)</t>
  </si>
  <si>
    <t>5. Izrada studije razvoja prometa</t>
  </si>
  <si>
    <t>REKAPITULACIJA</t>
  </si>
  <si>
    <t xml:space="preserve">III. ODRŽAVANJE JAVNIH POVRŠINA                 </t>
  </si>
  <si>
    <t>IZVORI FINANCIRANJA</t>
  </si>
  <si>
    <t>Vlastiti prihodi</t>
  </si>
  <si>
    <t>Ostali prihodi za posebne namjene</t>
  </si>
  <si>
    <t>Prhodi od komunalnog doprinosa</t>
  </si>
  <si>
    <t>Prihodi od koncesija i koncesijskih odobrenja</t>
  </si>
  <si>
    <t>Opći prihodi i primici</t>
  </si>
  <si>
    <t>Prhodi od komunalne naknde</t>
  </si>
  <si>
    <t>Pomoći EU</t>
  </si>
  <si>
    <t>ZAVRŠNE ODREDBE</t>
  </si>
  <si>
    <t>Plan 2024.</t>
  </si>
  <si>
    <t xml:space="preserve">Na temelju članka 72. Zakona o komunalnom gospodarstvu (Narodne novine broj: 68/18, 110/18 i 32/20) i članka 40. Statuta </t>
  </si>
  <si>
    <t>PREDSJEDNICA GRADSKOG VIJEĆA</t>
  </si>
  <si>
    <t>Ovaj Program objavit će se u Glasniku Grada Makarske, a stupa na snagu 01. siječnja 2022. godine.</t>
  </si>
  <si>
    <t>PROGRAM ODRŽAVANJA KOMUNALNE INFRASTRUKTURE za 2022.</t>
  </si>
  <si>
    <t xml:space="preserve">     Izvor financiranja: ostale pomoći</t>
  </si>
  <si>
    <t>6. Nabava komunalne opreme</t>
  </si>
  <si>
    <t>5. Održavanje i zaštita kamenih površina Kalalarga i Rive</t>
  </si>
  <si>
    <t xml:space="preserve"> </t>
  </si>
  <si>
    <t xml:space="preserve">   Izvor financiranja: komunlani doprinos</t>
  </si>
  <si>
    <t>VII. PARTICIPATIVNO BUĐETIRANJE</t>
  </si>
  <si>
    <t>1. Participativno buđetiranje - održavanje</t>
  </si>
  <si>
    <t xml:space="preserve">     Izvor financiranja:opći prihovi i primici</t>
  </si>
  <si>
    <t xml:space="preserve">    Izvor financiranja:vlastiti prihodi</t>
  </si>
  <si>
    <t>2. Održavanje parkova, javnog zelenila, igrališta</t>
  </si>
  <si>
    <t xml:space="preserve">    Izvor financiranja: ostali prihodi za posebne namjene</t>
  </si>
  <si>
    <t xml:space="preserve">    Izvor financiranja: opći prihodi i primici</t>
  </si>
  <si>
    <t>Ostale pomoći</t>
  </si>
  <si>
    <t>Gordana Muhtić, dipl.iur., v.r.</t>
  </si>
  <si>
    <t xml:space="preserve">Grada Makarske (Glasnik Grada Makarske br. 3/21) Gradsko vijeće Grada Makarske, na 5. sjednici </t>
  </si>
  <si>
    <t>održanoj 13. prosinca  2021. godine, donijelo 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</si>
</sst>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k_n"/>
    <numFmt numFmtId="165" formatCode="#,##0.00&quot; kn&quot;"/>
  </numFmts>
  <fonts count="6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26"/>
      </patternFill>
    </fill>
  </fills>
  <borders count="3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1" fillId="2" borderId="0" xfId="0" applyFont="1" applyFill="1" applyAlignment="1">
      <alignment horizontal="left"/>
    </xf>
    <xf numFmtId="0" fontId="2" fillId="2" borderId="0" xfId="0" applyFont="1" applyFill="1"/>
    <xf numFmtId="0" fontId="0" fillId="2" borderId="0" xfId="0" applyFill="1"/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165" fontId="0" fillId="2" borderId="0" xfId="0" applyNumberFormat="1" applyFill="1"/>
    <xf numFmtId="0" fontId="0" fillId="2" borderId="0" xfId="0" applyFill="1" applyBorder="1"/>
    <xf numFmtId="0" fontId="2" fillId="2" borderId="0" xfId="0" applyFont="1" applyFill="1" applyBorder="1"/>
    <xf numFmtId="0" fontId="4" fillId="2" borderId="6" xfId="0" applyFont="1" applyFill="1" applyBorder="1" applyAlignment="1">
      <alignment horizontal="left"/>
    </xf>
    <xf numFmtId="0" fontId="4" fillId="2" borderId="8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0" fillId="2" borderId="0" xfId="0" applyFill="1" applyAlignment="1">
      <alignment horizontal="right"/>
    </xf>
    <xf numFmtId="0" fontId="4" fillId="2" borderId="0" xfId="0" applyFont="1" applyFill="1"/>
    <xf numFmtId="0" fontId="4" fillId="2" borderId="0" xfId="0" applyFont="1" applyFill="1" applyAlignment="1">
      <alignment horizontal="left"/>
    </xf>
    <xf numFmtId="164" fontId="1" fillId="2" borderId="3" xfId="0" applyNumberFormat="1" applyFont="1" applyFill="1" applyBorder="1" applyAlignment="1">
      <alignment horizontal="center"/>
    </xf>
    <xf numFmtId="164" fontId="1" fillId="2" borderId="3" xfId="0" applyNumberFormat="1" applyFont="1" applyFill="1" applyBorder="1" applyAlignment="1">
      <alignment horizontal="right"/>
    </xf>
    <xf numFmtId="164" fontId="1" fillId="2" borderId="9" xfId="0" applyNumberFormat="1" applyFont="1" applyFill="1" applyBorder="1" applyAlignment="1">
      <alignment horizontal="right"/>
    </xf>
    <xf numFmtId="0" fontId="2" fillId="2" borderId="3" xfId="0" applyFont="1" applyFill="1" applyBorder="1" applyAlignment="1"/>
    <xf numFmtId="0" fontId="5" fillId="2" borderId="3" xfId="0" applyFont="1" applyFill="1" applyBorder="1" applyAlignment="1"/>
    <xf numFmtId="0" fontId="4" fillId="2" borderId="4" xfId="0" applyFont="1" applyFill="1" applyBorder="1" applyAlignment="1">
      <alignment horizontal="left"/>
    </xf>
    <xf numFmtId="0" fontId="4" fillId="2" borderId="10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164" fontId="1" fillId="2" borderId="0" xfId="0" applyNumberFormat="1" applyFont="1" applyFill="1" applyBorder="1" applyAlignment="1">
      <alignment horizontal="right"/>
    </xf>
    <xf numFmtId="164" fontId="1" fillId="2" borderId="0" xfId="0" applyNumberFormat="1" applyFont="1" applyFill="1" applyBorder="1" applyAlignment="1"/>
    <xf numFmtId="0" fontId="2" fillId="2" borderId="8" xfId="0" applyFont="1" applyFill="1" applyBorder="1" applyAlignment="1"/>
    <xf numFmtId="0" fontId="2" fillId="2" borderId="6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9" xfId="0" applyFont="1" applyFill="1" applyBorder="1" applyAlignment="1">
      <alignment horizontal="left"/>
    </xf>
    <xf numFmtId="0" fontId="0" fillId="2" borderId="0" xfId="0" applyFill="1" applyBorder="1" applyAlignment="1"/>
    <xf numFmtId="164" fontId="1" fillId="2" borderId="7" xfId="0" applyNumberFormat="1" applyFont="1" applyFill="1" applyBorder="1" applyAlignment="1">
      <alignment horizontal="center"/>
    </xf>
    <xf numFmtId="0" fontId="1" fillId="2" borderId="11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left"/>
    </xf>
    <xf numFmtId="164" fontId="1" fillId="2" borderId="12" xfId="0" applyNumberFormat="1" applyFont="1" applyFill="1" applyBorder="1" applyAlignment="1">
      <alignment horizontal="center"/>
    </xf>
    <xf numFmtId="0" fontId="1" fillId="2" borderId="27" xfId="0" applyFont="1" applyFill="1" applyBorder="1" applyAlignment="1">
      <alignment horizontal="center" vertical="center"/>
    </xf>
    <xf numFmtId="164" fontId="1" fillId="2" borderId="27" xfId="0" applyNumberFormat="1" applyFont="1" applyFill="1" applyBorder="1" applyAlignment="1">
      <alignment horizontal="center"/>
    </xf>
    <xf numFmtId="164" fontId="4" fillId="2" borderId="27" xfId="0" applyNumberFormat="1" applyFont="1" applyFill="1" applyBorder="1" applyAlignment="1">
      <alignment horizontal="center"/>
    </xf>
    <xf numFmtId="0" fontId="2" fillId="2" borderId="20" xfId="0" applyFont="1" applyFill="1" applyBorder="1" applyAlignment="1">
      <alignment horizontal="left"/>
    </xf>
    <xf numFmtId="0" fontId="2" fillId="2" borderId="21" xfId="0" applyFont="1" applyFill="1" applyBorder="1" applyAlignment="1">
      <alignment horizontal="left"/>
    </xf>
    <xf numFmtId="0" fontId="2" fillId="2" borderId="22" xfId="0" applyFont="1" applyFill="1" applyBorder="1" applyAlignment="1">
      <alignment horizontal="left"/>
    </xf>
    <xf numFmtId="0" fontId="2" fillId="2" borderId="0" xfId="0" applyFont="1" applyFill="1" applyBorder="1" applyAlignment="1"/>
    <xf numFmtId="0" fontId="3" fillId="2" borderId="17" xfId="0" applyFont="1" applyFill="1" applyBorder="1" applyAlignment="1">
      <alignment horizontal="left" vertical="center"/>
    </xf>
    <xf numFmtId="0" fontId="1" fillId="2" borderId="18" xfId="0" applyFont="1" applyFill="1" applyBorder="1"/>
    <xf numFmtId="0" fontId="1" fillId="2" borderId="17" xfId="0" applyFont="1" applyFill="1" applyBorder="1"/>
    <xf numFmtId="0" fontId="1" fillId="2" borderId="19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1" fillId="2" borderId="5" xfId="0" applyFont="1" applyFill="1" applyBorder="1"/>
    <xf numFmtId="0" fontId="4" fillId="2" borderId="5" xfId="0" applyFont="1" applyFill="1" applyBorder="1"/>
    <xf numFmtId="0" fontId="4" fillId="2" borderId="4" xfId="0" applyFont="1" applyFill="1" applyBorder="1"/>
    <xf numFmtId="0" fontId="4" fillId="2" borderId="20" xfId="0" applyFont="1" applyFill="1" applyBorder="1"/>
    <xf numFmtId="0" fontId="1" fillId="2" borderId="21" xfId="0" applyFont="1" applyFill="1" applyBorder="1"/>
    <xf numFmtId="0" fontId="1" fillId="2" borderId="23" xfId="0" applyFont="1" applyFill="1" applyBorder="1" applyAlignment="1">
      <alignment horizontal="left"/>
    </xf>
    <xf numFmtId="0" fontId="2" fillId="2" borderId="24" xfId="0" applyFont="1" applyFill="1" applyBorder="1"/>
    <xf numFmtId="0" fontId="2" fillId="2" borderId="30" xfId="0" applyFont="1" applyFill="1" applyBorder="1" applyAlignment="1">
      <alignment horizontal="left"/>
    </xf>
    <xf numFmtId="164" fontId="1" fillId="2" borderId="1" xfId="0" applyNumberFormat="1" applyFont="1" applyFill="1" applyBorder="1" applyAlignment="1">
      <alignment horizontal="center"/>
    </xf>
    <xf numFmtId="164" fontId="4" fillId="2" borderId="2" xfId="0" applyNumberFormat="1" applyFont="1" applyFill="1" applyBorder="1" applyAlignment="1">
      <alignment horizontal="center"/>
    </xf>
    <xf numFmtId="164" fontId="4" fillId="2" borderId="1" xfId="0" applyNumberFormat="1" applyFont="1" applyFill="1" applyBorder="1" applyAlignment="1">
      <alignment horizontal="center"/>
    </xf>
    <xf numFmtId="164" fontId="1" fillId="2" borderId="13" xfId="0" applyNumberFormat="1" applyFont="1" applyFill="1" applyBorder="1" applyAlignment="1">
      <alignment horizontal="center" vertical="top"/>
    </xf>
    <xf numFmtId="164" fontId="4" fillId="2" borderId="6" xfId="0" applyNumberFormat="1" applyFont="1" applyFill="1" applyBorder="1" applyAlignment="1">
      <alignment horizontal="center"/>
    </xf>
    <xf numFmtId="164" fontId="4" fillId="2" borderId="7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164" fontId="1" fillId="2" borderId="6" xfId="0" applyNumberFormat="1" applyFont="1" applyFill="1" applyBorder="1" applyAlignment="1">
      <alignment horizontal="center" vertical="center"/>
    </xf>
    <xf numFmtId="164" fontId="1" fillId="2" borderId="7" xfId="0" applyNumberFormat="1" applyFont="1" applyFill="1" applyBorder="1" applyAlignment="1">
      <alignment horizontal="center" vertical="center"/>
    </xf>
    <xf numFmtId="164" fontId="4" fillId="2" borderId="4" xfId="0" applyNumberFormat="1" applyFont="1" applyFill="1" applyBorder="1" applyAlignment="1">
      <alignment horizontal="center"/>
    </xf>
    <xf numFmtId="164" fontId="4" fillId="2" borderId="5" xfId="0" applyNumberFormat="1" applyFont="1" applyFill="1" applyBorder="1" applyAlignment="1">
      <alignment horizontal="center"/>
    </xf>
    <xf numFmtId="164" fontId="4" fillId="2" borderId="11" xfId="0" applyNumberFormat="1" applyFont="1" applyFill="1" applyBorder="1" applyAlignment="1">
      <alignment horizontal="center"/>
    </xf>
    <xf numFmtId="164" fontId="4" fillId="2" borderId="12" xfId="0" applyNumberFormat="1" applyFont="1" applyFill="1" applyBorder="1" applyAlignment="1">
      <alignment horizontal="center"/>
    </xf>
    <xf numFmtId="164" fontId="1" fillId="2" borderId="15" xfId="0" applyNumberFormat="1" applyFont="1" applyFill="1" applyBorder="1" applyAlignment="1">
      <alignment horizontal="center"/>
    </xf>
    <xf numFmtId="164" fontId="4" fillId="2" borderId="16" xfId="0" applyNumberFormat="1" applyFont="1" applyFill="1" applyBorder="1" applyAlignment="1">
      <alignment horizontal="center"/>
    </xf>
    <xf numFmtId="164" fontId="1" fillId="2" borderId="29" xfId="0" applyNumberFormat="1" applyFont="1" applyFill="1" applyBorder="1" applyAlignment="1">
      <alignment horizontal="center"/>
    </xf>
    <xf numFmtId="164" fontId="4" fillId="2" borderId="28" xfId="0" applyNumberFormat="1" applyFont="1" applyFill="1" applyBorder="1" applyAlignment="1">
      <alignment horizontal="center"/>
    </xf>
    <xf numFmtId="164" fontId="1" fillId="2" borderId="25" xfId="0" applyNumberFormat="1" applyFont="1" applyFill="1" applyBorder="1" applyAlignment="1">
      <alignment horizontal="center"/>
    </xf>
    <xf numFmtId="164" fontId="1" fillId="2" borderId="20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164" fontId="2" fillId="2" borderId="29" xfId="0" applyNumberFormat="1" applyFont="1" applyFill="1" applyBorder="1" applyAlignment="1">
      <alignment horizontal="center"/>
    </xf>
    <xf numFmtId="164" fontId="2" fillId="2" borderId="15" xfId="0" applyNumberFormat="1" applyFont="1" applyFill="1" applyBorder="1" applyAlignment="1">
      <alignment horizontal="center"/>
    </xf>
    <xf numFmtId="164" fontId="2" fillId="2" borderId="6" xfId="0" applyNumberFormat="1" applyFont="1" applyFill="1" applyBorder="1" applyAlignment="1">
      <alignment horizontal="center"/>
    </xf>
    <xf numFmtId="164" fontId="2" fillId="2" borderId="16" xfId="0" applyNumberFormat="1" applyFont="1" applyFill="1" applyBorder="1" applyAlignment="1">
      <alignment horizontal="center"/>
    </xf>
    <xf numFmtId="164" fontId="2" fillId="2" borderId="9" xfId="0" applyNumberFormat="1" applyFont="1" applyFill="1" applyBorder="1" applyAlignment="1">
      <alignment horizontal="center"/>
    </xf>
    <xf numFmtId="164" fontId="1" fillId="2" borderId="5" xfId="0" applyNumberFormat="1" applyFont="1" applyFill="1" applyBorder="1" applyAlignment="1">
      <alignment horizontal="center" vertical="center"/>
    </xf>
    <xf numFmtId="164" fontId="1" fillId="2" borderId="7" xfId="0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/>
    </xf>
    <xf numFmtId="164" fontId="1" fillId="2" borderId="7" xfId="0" applyNumberFormat="1" applyFont="1" applyFill="1" applyBorder="1" applyAlignment="1">
      <alignment horizontal="center"/>
    </xf>
    <xf numFmtId="0" fontId="2" fillId="2" borderId="7" xfId="0" applyFont="1" applyFill="1" applyBorder="1" applyAlignment="1">
      <alignment horizontal="left"/>
    </xf>
    <xf numFmtId="0" fontId="0" fillId="2" borderId="1" xfId="0" applyFont="1" applyFill="1" applyBorder="1" applyAlignment="1">
      <alignment horizontal="left"/>
    </xf>
    <xf numFmtId="0" fontId="2" fillId="2" borderId="12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3" fillId="2" borderId="8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1" fillId="2" borderId="14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/>
    <xf numFmtId="0" fontId="3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130"/>
  <sheetViews>
    <sheetView tabSelected="1" topLeftCell="A106" zoomScale="130" zoomScaleNormal="130" workbookViewId="0">
      <selection activeCell="K17" sqref="K17"/>
    </sheetView>
  </sheetViews>
  <sheetFormatPr defaultColWidth="9.140625" defaultRowHeight="12.75" x14ac:dyDescent="0.2"/>
  <cols>
    <col min="1" max="1" width="22.85546875" style="7" customWidth="1"/>
    <col min="2" max="2" width="9.140625" style="7"/>
    <col min="3" max="3" width="19.85546875" style="7" customWidth="1"/>
    <col min="4" max="4" width="16.5703125" style="7" customWidth="1"/>
    <col min="5" max="6" width="16" style="7" customWidth="1"/>
    <col min="7" max="16384" width="9.140625" style="7"/>
  </cols>
  <sheetData>
    <row r="2" spans="1:10" x14ac:dyDescent="0.2">
      <c r="A2" s="5"/>
      <c r="B2" s="5"/>
      <c r="C2" s="5"/>
      <c r="D2" s="5"/>
      <c r="E2" s="6"/>
      <c r="F2" s="6"/>
      <c r="G2" s="6"/>
    </row>
    <row r="3" spans="1:10" x14ac:dyDescent="0.2">
      <c r="A3" s="8" t="s">
        <v>52</v>
      </c>
      <c r="B3" s="6"/>
      <c r="C3" s="6"/>
      <c r="D3" s="6"/>
      <c r="E3" s="6"/>
      <c r="F3" s="6"/>
      <c r="G3" s="6"/>
    </row>
    <row r="4" spans="1:10" x14ac:dyDescent="0.2">
      <c r="A4" s="117" t="s">
        <v>70</v>
      </c>
      <c r="B4" s="117"/>
      <c r="C4" s="117"/>
      <c r="D4" s="117"/>
      <c r="E4" s="117"/>
      <c r="F4" s="117"/>
      <c r="G4" s="6"/>
    </row>
    <row r="5" spans="1:10" x14ac:dyDescent="0.2">
      <c r="A5" s="117" t="s">
        <v>71</v>
      </c>
      <c r="B5" s="117"/>
      <c r="C5" s="117"/>
      <c r="D5" s="117"/>
      <c r="E5" s="117"/>
      <c r="F5" s="117"/>
      <c r="G5" s="6"/>
    </row>
    <row r="7" spans="1:10" ht="6" customHeight="1" x14ac:dyDescent="0.2"/>
    <row r="8" spans="1:10" ht="11.25" customHeight="1" x14ac:dyDescent="0.2">
      <c r="A8" s="118" t="s">
        <v>55</v>
      </c>
      <c r="B8" s="118"/>
      <c r="C8" s="118"/>
      <c r="D8" s="118"/>
      <c r="E8" s="118"/>
      <c r="F8" s="118"/>
      <c r="G8" s="9"/>
      <c r="H8" s="9"/>
      <c r="I8" s="9"/>
    </row>
    <row r="9" spans="1:10" ht="10.5" customHeight="1" x14ac:dyDescent="0.2"/>
    <row r="10" spans="1:10" ht="12.75" customHeight="1" x14ac:dyDescent="0.2">
      <c r="A10" s="119" t="s">
        <v>0</v>
      </c>
      <c r="B10" s="119"/>
      <c r="C10" s="119"/>
      <c r="D10" s="102" t="s">
        <v>1</v>
      </c>
      <c r="E10" s="102" t="s">
        <v>2</v>
      </c>
      <c r="F10" s="103" t="s">
        <v>51</v>
      </c>
    </row>
    <row r="11" spans="1:10" ht="15" customHeight="1" x14ac:dyDescent="0.2">
      <c r="A11" s="119"/>
      <c r="B11" s="119"/>
      <c r="C11" s="119"/>
      <c r="D11" s="102"/>
      <c r="E11" s="102"/>
      <c r="F11" s="103"/>
    </row>
    <row r="12" spans="1:10" ht="20.100000000000001" customHeight="1" x14ac:dyDescent="0.2">
      <c r="A12" s="109" t="s">
        <v>3</v>
      </c>
      <c r="B12" s="109"/>
      <c r="C12" s="109"/>
      <c r="D12" s="69">
        <v>50000</v>
      </c>
      <c r="E12" s="69">
        <v>50000</v>
      </c>
      <c r="F12" s="69">
        <v>50000</v>
      </c>
      <c r="G12" s="6"/>
      <c r="I12" s="10"/>
    </row>
    <row r="13" spans="1:10" ht="10.5" customHeight="1" x14ac:dyDescent="0.2">
      <c r="A13" s="1" t="s">
        <v>4</v>
      </c>
      <c r="B13" s="2"/>
      <c r="C13" s="2"/>
      <c r="D13" s="70">
        <v>50000</v>
      </c>
      <c r="E13" s="70">
        <v>50000</v>
      </c>
      <c r="F13" s="71">
        <v>50000</v>
      </c>
      <c r="G13" s="6"/>
      <c r="I13" s="10"/>
    </row>
    <row r="14" spans="1:10" ht="20.100000000000001" customHeight="1" x14ac:dyDescent="0.2">
      <c r="A14" s="109" t="s">
        <v>5</v>
      </c>
      <c r="B14" s="109"/>
      <c r="C14" s="109"/>
      <c r="D14" s="69">
        <f>SUM(D12)</f>
        <v>50000</v>
      </c>
      <c r="E14" s="69">
        <f>SUM(E12)</f>
        <v>50000</v>
      </c>
      <c r="F14" s="69">
        <f>SUM(F12)</f>
        <v>50000</v>
      </c>
    </row>
    <row r="15" spans="1:10" ht="9.75" customHeight="1" x14ac:dyDescent="0.2">
      <c r="A15" s="115"/>
      <c r="B15" s="115"/>
      <c r="C15" s="115"/>
      <c r="D15" s="115"/>
      <c r="E15" s="115"/>
      <c r="F15" s="115"/>
    </row>
    <row r="16" spans="1:10" ht="16.5" customHeight="1" x14ac:dyDescent="0.2">
      <c r="A16" s="116" t="s">
        <v>6</v>
      </c>
      <c r="B16" s="116"/>
      <c r="C16" s="116"/>
      <c r="D16" s="102" t="s">
        <v>1</v>
      </c>
      <c r="E16" s="102" t="s">
        <v>2</v>
      </c>
      <c r="F16" s="103" t="s">
        <v>51</v>
      </c>
      <c r="G16" s="11"/>
      <c r="H16" s="11"/>
      <c r="I16" s="11"/>
      <c r="J16" s="11"/>
    </row>
    <row r="17" spans="1:12" ht="8.25" customHeight="1" x14ac:dyDescent="0.2">
      <c r="A17" s="116"/>
      <c r="B17" s="116"/>
      <c r="C17" s="116"/>
      <c r="D17" s="102"/>
      <c r="E17" s="102"/>
      <c r="F17" s="103"/>
      <c r="G17" s="11"/>
      <c r="H17" s="11"/>
      <c r="I17" s="11"/>
      <c r="J17" s="11"/>
    </row>
    <row r="18" spans="1:12" ht="21" customHeight="1" x14ac:dyDescent="0.2">
      <c r="A18" s="113" t="s">
        <v>7</v>
      </c>
      <c r="B18" s="113"/>
      <c r="C18" s="113"/>
      <c r="D18" s="72">
        <v>8350000</v>
      </c>
      <c r="E18" s="72">
        <v>8350000</v>
      </c>
      <c r="F18" s="72">
        <v>8350000</v>
      </c>
      <c r="G18" s="12"/>
      <c r="H18" s="11"/>
      <c r="I18" s="11"/>
      <c r="J18" s="11"/>
    </row>
    <row r="19" spans="1:12" ht="10.5" customHeight="1" x14ac:dyDescent="0.2">
      <c r="A19" s="13" t="s">
        <v>63</v>
      </c>
      <c r="B19" s="14"/>
      <c r="C19" s="14"/>
      <c r="D19" s="73">
        <v>0</v>
      </c>
      <c r="E19" s="74">
        <v>4140000</v>
      </c>
      <c r="F19" s="74">
        <v>0</v>
      </c>
      <c r="G19" s="12"/>
      <c r="H19" s="11"/>
      <c r="I19" s="11"/>
      <c r="J19" s="11"/>
    </row>
    <row r="20" spans="1:12" ht="10.5" customHeight="1" x14ac:dyDescent="0.2">
      <c r="A20" s="13" t="s">
        <v>64</v>
      </c>
      <c r="B20" s="14"/>
      <c r="C20" s="14"/>
      <c r="D20" s="73">
        <v>0</v>
      </c>
      <c r="E20" s="74">
        <v>110000</v>
      </c>
      <c r="F20" s="74">
        <v>110000</v>
      </c>
      <c r="G20" s="12"/>
      <c r="H20" s="11"/>
      <c r="I20" s="11"/>
      <c r="J20" s="11"/>
    </row>
    <row r="21" spans="1:12" ht="9.75" customHeight="1" x14ac:dyDescent="0.2">
      <c r="A21" s="13" t="s">
        <v>8</v>
      </c>
      <c r="B21" s="14"/>
      <c r="C21" s="14"/>
      <c r="D21" s="73">
        <v>100000</v>
      </c>
      <c r="E21" s="71">
        <v>100000</v>
      </c>
      <c r="F21" s="71">
        <v>100000</v>
      </c>
      <c r="G21" s="12"/>
      <c r="H21" s="11"/>
      <c r="I21" s="11"/>
      <c r="J21" s="11"/>
    </row>
    <row r="22" spans="1:12" ht="10.5" customHeight="1" x14ac:dyDescent="0.2">
      <c r="A22" s="13" t="s">
        <v>9</v>
      </c>
      <c r="B22" s="14"/>
      <c r="C22" s="14"/>
      <c r="D22" s="73">
        <v>6741038.0199999996</v>
      </c>
      <c r="E22" s="71">
        <v>150000</v>
      </c>
      <c r="F22" s="71">
        <v>4290000</v>
      </c>
      <c r="G22" s="12"/>
      <c r="H22" s="11"/>
      <c r="I22" s="11"/>
      <c r="J22" s="11"/>
    </row>
    <row r="23" spans="1:12" ht="10.5" customHeight="1" x14ac:dyDescent="0.2">
      <c r="A23" s="1" t="s">
        <v>10</v>
      </c>
      <c r="B23" s="2"/>
      <c r="C23" s="2"/>
      <c r="D23" s="70">
        <v>8961.98</v>
      </c>
      <c r="E23" s="71">
        <v>0</v>
      </c>
      <c r="F23" s="71">
        <v>0</v>
      </c>
      <c r="G23" s="12"/>
      <c r="H23" s="11"/>
      <c r="I23" s="11"/>
      <c r="J23" s="11"/>
    </row>
    <row r="24" spans="1:12" ht="9.75" customHeight="1" x14ac:dyDescent="0.2">
      <c r="A24" s="1" t="s">
        <v>11</v>
      </c>
      <c r="B24" s="2"/>
      <c r="C24" s="2"/>
      <c r="D24" s="70">
        <v>1500000</v>
      </c>
      <c r="E24" s="71">
        <v>3850000</v>
      </c>
      <c r="F24" s="71">
        <v>3850000</v>
      </c>
      <c r="G24" s="12"/>
      <c r="H24" s="11"/>
      <c r="I24" s="11"/>
      <c r="J24" s="11"/>
    </row>
    <row r="25" spans="1:12" ht="20.25" customHeight="1" x14ac:dyDescent="0.2">
      <c r="A25" s="15" t="s">
        <v>12</v>
      </c>
      <c r="B25" s="16"/>
      <c r="C25" s="16"/>
      <c r="D25" s="75">
        <v>20000</v>
      </c>
      <c r="E25" s="69">
        <v>20000</v>
      </c>
      <c r="F25" s="69">
        <v>20000</v>
      </c>
      <c r="G25" s="12"/>
      <c r="H25" s="11"/>
      <c r="I25" s="11"/>
      <c r="J25" s="11"/>
    </row>
    <row r="26" spans="1:12" ht="10.5" customHeight="1" x14ac:dyDescent="0.2">
      <c r="A26" s="1" t="s">
        <v>10</v>
      </c>
      <c r="B26" s="2"/>
      <c r="C26" s="2"/>
      <c r="D26" s="70">
        <v>20000</v>
      </c>
      <c r="E26" s="71">
        <v>20000</v>
      </c>
      <c r="F26" s="71">
        <v>20000</v>
      </c>
      <c r="G26" s="12"/>
      <c r="H26" s="11"/>
      <c r="I26" s="11"/>
      <c r="J26" s="11"/>
    </row>
    <row r="27" spans="1:12" ht="20.100000000000001" customHeight="1" x14ac:dyDescent="0.2">
      <c r="A27" s="109" t="s">
        <v>13</v>
      </c>
      <c r="B27" s="109"/>
      <c r="C27" s="109"/>
      <c r="D27" s="69">
        <v>100000</v>
      </c>
      <c r="E27" s="69">
        <v>100000</v>
      </c>
      <c r="F27" s="69">
        <v>100000</v>
      </c>
      <c r="G27" s="6"/>
    </row>
    <row r="28" spans="1:12" ht="10.5" customHeight="1" x14ac:dyDescent="0.2">
      <c r="A28" s="1" t="s">
        <v>9</v>
      </c>
      <c r="B28" s="2"/>
      <c r="C28" s="2"/>
      <c r="D28" s="70">
        <v>100000</v>
      </c>
      <c r="E28" s="70">
        <v>100000</v>
      </c>
      <c r="F28" s="71">
        <v>100000</v>
      </c>
      <c r="G28" s="12"/>
      <c r="H28" s="11"/>
      <c r="I28" s="11"/>
      <c r="J28" s="11"/>
    </row>
    <row r="29" spans="1:12" ht="22.5" customHeight="1" x14ac:dyDescent="0.2">
      <c r="A29" s="109" t="s">
        <v>5</v>
      </c>
      <c r="B29" s="109"/>
      <c r="C29" s="109"/>
      <c r="D29" s="69">
        <f>SUM(D18,D25,D27)</f>
        <v>8470000</v>
      </c>
      <c r="E29" s="69">
        <f t="shared" ref="E29:F29" si="0">SUM(E18,E25,E27)</f>
        <v>8470000</v>
      </c>
      <c r="F29" s="69">
        <f t="shared" si="0"/>
        <v>8470000</v>
      </c>
      <c r="G29" s="11"/>
      <c r="H29" s="11"/>
      <c r="I29" s="11"/>
      <c r="J29" s="11"/>
    </row>
    <row r="30" spans="1:12" ht="20.100000000000001" customHeight="1" x14ac:dyDescent="0.2">
      <c r="A30" s="114"/>
      <c r="B30" s="114"/>
      <c r="C30" s="114"/>
      <c r="D30" s="114"/>
      <c r="E30" s="114"/>
      <c r="F30" s="114"/>
      <c r="G30" s="11"/>
      <c r="H30" s="11"/>
      <c r="I30" s="11"/>
      <c r="J30" s="11"/>
    </row>
    <row r="31" spans="1:12" ht="19.5" customHeight="1" x14ac:dyDescent="0.2">
      <c r="A31" s="111" t="s">
        <v>14</v>
      </c>
      <c r="B31" s="111"/>
      <c r="C31" s="111"/>
      <c r="D31" s="102" t="s">
        <v>1</v>
      </c>
      <c r="E31" s="102" t="s">
        <v>2</v>
      </c>
      <c r="F31" s="103" t="s">
        <v>51</v>
      </c>
    </row>
    <row r="32" spans="1:12" ht="9.75" customHeight="1" x14ac:dyDescent="0.2">
      <c r="A32" s="111"/>
      <c r="B32" s="111"/>
      <c r="C32" s="111"/>
      <c r="D32" s="102"/>
      <c r="E32" s="102"/>
      <c r="F32" s="103"/>
      <c r="L32" s="17"/>
    </row>
    <row r="33" spans="1:16" ht="20.100000000000001" customHeight="1" x14ac:dyDescent="0.2">
      <c r="A33" s="109" t="s">
        <v>15</v>
      </c>
      <c r="B33" s="109"/>
      <c r="C33" s="109"/>
      <c r="D33" s="69">
        <v>1000000</v>
      </c>
      <c r="E33" s="69">
        <v>500000</v>
      </c>
      <c r="F33" s="69">
        <v>500000</v>
      </c>
      <c r="G33" s="6"/>
    </row>
    <row r="34" spans="1:16" ht="10.5" customHeight="1" x14ac:dyDescent="0.2">
      <c r="A34" s="1" t="s">
        <v>56</v>
      </c>
      <c r="B34" s="2"/>
      <c r="C34" s="2"/>
      <c r="D34" s="70">
        <v>385000</v>
      </c>
      <c r="E34" s="70">
        <v>0</v>
      </c>
      <c r="F34" s="71">
        <v>0</v>
      </c>
      <c r="G34" s="6"/>
    </row>
    <row r="35" spans="1:16" ht="9.75" customHeight="1" x14ac:dyDescent="0.2">
      <c r="A35" s="1" t="s">
        <v>9</v>
      </c>
      <c r="B35" s="2"/>
      <c r="C35" s="2"/>
      <c r="D35" s="70">
        <v>615000</v>
      </c>
      <c r="E35" s="70">
        <v>500000</v>
      </c>
      <c r="F35" s="71">
        <v>500000</v>
      </c>
      <c r="G35" s="6"/>
    </row>
    <row r="36" spans="1:16" ht="20.100000000000001" customHeight="1" x14ac:dyDescent="0.2">
      <c r="A36" s="109" t="s">
        <v>65</v>
      </c>
      <c r="B36" s="109"/>
      <c r="C36" s="109"/>
      <c r="D36" s="69">
        <v>600000</v>
      </c>
      <c r="E36" s="69">
        <v>500000</v>
      </c>
      <c r="F36" s="69">
        <v>500000</v>
      </c>
      <c r="G36" s="6"/>
    </row>
    <row r="37" spans="1:16" ht="10.5" customHeight="1" x14ac:dyDescent="0.2">
      <c r="A37" s="1" t="s">
        <v>9</v>
      </c>
      <c r="B37" s="2"/>
      <c r="C37" s="2"/>
      <c r="D37" s="70">
        <v>600000</v>
      </c>
      <c r="E37" s="70">
        <v>500000</v>
      </c>
      <c r="F37" s="71">
        <v>500000</v>
      </c>
      <c r="G37" s="6"/>
    </row>
    <row r="38" spans="1:16" ht="20.100000000000001" customHeight="1" x14ac:dyDescent="0.2">
      <c r="A38" s="109" t="s">
        <v>16</v>
      </c>
      <c r="B38" s="109"/>
      <c r="C38" s="109"/>
      <c r="D38" s="69">
        <v>500000</v>
      </c>
      <c r="E38" s="69">
        <v>500000</v>
      </c>
      <c r="F38" s="69">
        <v>500000</v>
      </c>
      <c r="G38" s="18"/>
      <c r="H38" s="18"/>
      <c r="I38" s="18"/>
      <c r="J38" s="18"/>
      <c r="K38" s="18"/>
      <c r="L38" s="18"/>
      <c r="M38" s="18"/>
      <c r="N38" s="18"/>
      <c r="O38" s="18"/>
      <c r="P38" s="18"/>
    </row>
    <row r="39" spans="1:16" ht="12.75" customHeight="1" x14ac:dyDescent="0.2">
      <c r="A39" s="1" t="s">
        <v>10</v>
      </c>
      <c r="B39" s="2"/>
      <c r="C39" s="2"/>
      <c r="D39" s="70">
        <v>500000</v>
      </c>
      <c r="E39" s="70">
        <v>500000</v>
      </c>
      <c r="F39" s="71">
        <v>500000</v>
      </c>
      <c r="G39" s="18"/>
      <c r="H39" s="18"/>
      <c r="I39" s="18"/>
      <c r="J39" s="18"/>
      <c r="K39" s="18"/>
      <c r="L39" s="18"/>
      <c r="M39" s="18"/>
      <c r="N39" s="18"/>
      <c r="O39" s="18"/>
      <c r="P39" s="18"/>
    </row>
    <row r="40" spans="1:16" ht="20.100000000000001" customHeight="1" x14ac:dyDescent="0.2">
      <c r="A40" s="3" t="s">
        <v>17</v>
      </c>
      <c r="B40" s="4"/>
      <c r="C40" s="4"/>
      <c r="D40" s="75">
        <v>500000</v>
      </c>
      <c r="E40" s="75">
        <v>500000</v>
      </c>
      <c r="F40" s="69">
        <v>500000</v>
      </c>
      <c r="H40" s="18"/>
      <c r="I40" s="18"/>
      <c r="J40" s="18"/>
      <c r="K40" s="18"/>
      <c r="L40" s="18"/>
      <c r="M40" s="18"/>
      <c r="N40" s="18"/>
      <c r="O40" s="18"/>
      <c r="P40" s="18"/>
    </row>
    <row r="41" spans="1:16" ht="10.5" customHeight="1" x14ac:dyDescent="0.2">
      <c r="A41" s="1" t="s">
        <v>9</v>
      </c>
      <c r="B41" s="2"/>
      <c r="C41" s="2"/>
      <c r="D41" s="70">
        <v>450000</v>
      </c>
      <c r="E41" s="70">
        <v>100000</v>
      </c>
      <c r="F41" s="71">
        <v>100000</v>
      </c>
      <c r="G41" s="18"/>
      <c r="H41" s="18"/>
      <c r="I41" s="18"/>
      <c r="J41" s="18"/>
      <c r="K41" s="18"/>
      <c r="L41" s="18"/>
      <c r="M41" s="18"/>
      <c r="N41" s="18"/>
      <c r="O41" s="18"/>
      <c r="P41" s="18"/>
    </row>
    <row r="42" spans="1:16" ht="10.5" customHeight="1" x14ac:dyDescent="0.2">
      <c r="A42" s="1" t="s">
        <v>66</v>
      </c>
      <c r="B42" s="2"/>
      <c r="C42" s="2"/>
      <c r="D42" s="70">
        <v>50000</v>
      </c>
      <c r="E42" s="70">
        <v>400000</v>
      </c>
      <c r="F42" s="71">
        <v>400000</v>
      </c>
      <c r="G42" s="18"/>
      <c r="H42" s="18"/>
      <c r="I42" s="18"/>
      <c r="J42" s="18"/>
      <c r="K42" s="18"/>
      <c r="L42" s="18"/>
      <c r="M42" s="18"/>
      <c r="N42" s="18"/>
      <c r="O42" s="18"/>
      <c r="P42" s="18"/>
    </row>
    <row r="43" spans="1:16" ht="20.25" customHeight="1" x14ac:dyDescent="0.2">
      <c r="A43" s="3" t="s">
        <v>58</v>
      </c>
      <c r="B43" s="4"/>
      <c r="C43" s="4"/>
      <c r="D43" s="75">
        <v>400000</v>
      </c>
      <c r="E43" s="75">
        <v>0</v>
      </c>
      <c r="F43" s="69">
        <v>0</v>
      </c>
      <c r="G43" s="18"/>
      <c r="H43" s="18"/>
      <c r="I43" s="18"/>
      <c r="J43" s="18"/>
      <c r="K43" s="18"/>
      <c r="L43" s="18"/>
      <c r="M43" s="18"/>
      <c r="N43" s="18"/>
      <c r="O43" s="18"/>
      <c r="P43" s="18"/>
    </row>
    <row r="44" spans="1:16" ht="10.5" customHeight="1" x14ac:dyDescent="0.2">
      <c r="A44" s="1" t="s">
        <v>8</v>
      </c>
      <c r="B44" s="2"/>
      <c r="C44" s="2"/>
      <c r="D44" s="70">
        <v>250000</v>
      </c>
      <c r="E44" s="70">
        <v>0</v>
      </c>
      <c r="F44" s="71">
        <v>0</v>
      </c>
      <c r="G44" s="18"/>
      <c r="H44" s="18"/>
      <c r="I44" s="18"/>
      <c r="J44" s="18"/>
      <c r="K44" s="18"/>
      <c r="L44" s="18"/>
      <c r="M44" s="18"/>
      <c r="N44" s="18"/>
      <c r="O44" s="18"/>
      <c r="P44" s="18"/>
    </row>
    <row r="45" spans="1:16" ht="10.5" customHeight="1" x14ac:dyDescent="0.2">
      <c r="A45" s="1" t="s">
        <v>9</v>
      </c>
      <c r="B45" s="2"/>
      <c r="C45" s="2"/>
      <c r="D45" s="70">
        <v>150000</v>
      </c>
      <c r="E45" s="70">
        <v>0</v>
      </c>
      <c r="F45" s="71">
        <v>0</v>
      </c>
      <c r="G45" s="18"/>
      <c r="H45" s="18"/>
      <c r="I45" s="18"/>
      <c r="J45" s="18"/>
      <c r="K45" s="18"/>
      <c r="L45" s="18"/>
      <c r="M45" s="18"/>
      <c r="N45" s="18"/>
      <c r="O45" s="18"/>
      <c r="P45" s="18"/>
    </row>
    <row r="46" spans="1:16" ht="20.25" customHeight="1" x14ac:dyDescent="0.2">
      <c r="A46" s="109" t="s">
        <v>57</v>
      </c>
      <c r="B46" s="109"/>
      <c r="C46" s="109"/>
      <c r="D46" s="69">
        <v>500000</v>
      </c>
      <c r="E46" s="69">
        <v>700000</v>
      </c>
      <c r="F46" s="69">
        <v>500000</v>
      </c>
      <c r="G46" s="18"/>
      <c r="H46" s="18"/>
      <c r="I46" s="18"/>
      <c r="J46" s="18"/>
      <c r="K46" s="18"/>
      <c r="L46" s="18"/>
      <c r="M46" s="18"/>
      <c r="N46" s="18"/>
      <c r="O46" s="18"/>
      <c r="P46" s="18"/>
    </row>
    <row r="47" spans="1:16" ht="10.5" customHeight="1" x14ac:dyDescent="0.2">
      <c r="A47" s="1" t="s">
        <v>4</v>
      </c>
      <c r="B47" s="2"/>
      <c r="C47" s="2"/>
      <c r="D47" s="70">
        <v>500000</v>
      </c>
      <c r="E47" s="70">
        <v>700000</v>
      </c>
      <c r="F47" s="71">
        <v>500000</v>
      </c>
      <c r="G47" s="18"/>
      <c r="H47" s="18"/>
      <c r="I47" s="18"/>
      <c r="J47" s="18"/>
      <c r="K47" s="18"/>
      <c r="L47" s="18"/>
      <c r="M47" s="18"/>
      <c r="N47" s="18"/>
      <c r="O47" s="18"/>
      <c r="P47" s="18"/>
    </row>
    <row r="48" spans="1:16" ht="20.100000000000001" customHeight="1" x14ac:dyDescent="0.2">
      <c r="A48" s="3" t="s">
        <v>18</v>
      </c>
      <c r="B48" s="4"/>
      <c r="C48" s="4"/>
      <c r="D48" s="75">
        <v>700000</v>
      </c>
      <c r="E48" s="75">
        <v>150000</v>
      </c>
      <c r="F48" s="69">
        <v>150000</v>
      </c>
      <c r="H48" s="18"/>
      <c r="I48" s="18"/>
      <c r="J48" s="18"/>
      <c r="K48" s="18"/>
      <c r="L48" s="18"/>
      <c r="M48" s="18"/>
      <c r="N48" s="18"/>
      <c r="O48" s="18"/>
      <c r="P48" s="18"/>
    </row>
    <row r="49" spans="1:16" ht="9.75" customHeight="1" x14ac:dyDescent="0.2">
      <c r="A49" s="1" t="s">
        <v>19</v>
      </c>
      <c r="B49" s="2"/>
      <c r="C49" s="2"/>
      <c r="D49" s="70">
        <v>350000</v>
      </c>
      <c r="E49" s="70">
        <v>150000</v>
      </c>
      <c r="F49" s="71">
        <v>150000</v>
      </c>
      <c r="G49" s="18"/>
      <c r="H49" s="18"/>
      <c r="I49" s="18"/>
      <c r="J49" s="18"/>
      <c r="K49" s="18"/>
      <c r="L49" s="18"/>
      <c r="M49" s="18"/>
      <c r="N49" s="18"/>
      <c r="O49" s="18"/>
      <c r="P49" s="18"/>
    </row>
    <row r="50" spans="1:16" ht="9.75" customHeight="1" x14ac:dyDescent="0.2">
      <c r="A50" s="1" t="s">
        <v>20</v>
      </c>
      <c r="B50" s="2"/>
      <c r="C50" s="2"/>
      <c r="D50" s="70">
        <v>350000</v>
      </c>
      <c r="E50" s="70">
        <v>0</v>
      </c>
      <c r="F50" s="71">
        <v>0</v>
      </c>
      <c r="G50" s="18"/>
      <c r="H50" s="18"/>
      <c r="I50" s="18"/>
      <c r="J50" s="18"/>
      <c r="K50" s="18"/>
      <c r="L50" s="18"/>
      <c r="M50" s="18"/>
      <c r="N50" s="18"/>
      <c r="O50" s="18"/>
      <c r="P50" s="18"/>
    </row>
    <row r="51" spans="1:16" ht="20.100000000000001" customHeight="1" x14ac:dyDescent="0.2">
      <c r="A51" s="109" t="s">
        <v>21</v>
      </c>
      <c r="B51" s="109"/>
      <c r="C51" s="109"/>
      <c r="D51" s="69">
        <v>700000</v>
      </c>
      <c r="E51" s="69">
        <v>700000</v>
      </c>
      <c r="F51" s="69">
        <v>700000</v>
      </c>
      <c r="G51" s="18"/>
      <c r="H51" s="18"/>
      <c r="I51" s="18"/>
      <c r="J51" s="18"/>
      <c r="K51" s="18"/>
      <c r="L51" s="18"/>
      <c r="M51" s="18"/>
      <c r="N51" s="18"/>
      <c r="O51" s="18"/>
      <c r="P51" s="18"/>
    </row>
    <row r="52" spans="1:16" ht="10.5" customHeight="1" x14ac:dyDescent="0.2">
      <c r="A52" s="1" t="s">
        <v>9</v>
      </c>
      <c r="B52" s="2"/>
      <c r="C52" s="2"/>
      <c r="D52" s="70">
        <v>650000</v>
      </c>
      <c r="E52" s="70">
        <v>650000</v>
      </c>
      <c r="F52" s="71">
        <v>650000</v>
      </c>
      <c r="G52" s="18"/>
      <c r="H52" s="18"/>
      <c r="I52" s="18"/>
      <c r="J52" s="18"/>
      <c r="K52" s="18"/>
      <c r="L52" s="18"/>
      <c r="M52" s="18"/>
      <c r="N52" s="18"/>
      <c r="O52" s="18"/>
      <c r="P52" s="18"/>
    </row>
    <row r="53" spans="1:16" ht="11.25" customHeight="1" x14ac:dyDescent="0.2">
      <c r="A53" s="1" t="s">
        <v>8</v>
      </c>
      <c r="B53" s="2"/>
      <c r="C53" s="2"/>
      <c r="D53" s="70">
        <v>50000</v>
      </c>
      <c r="E53" s="70">
        <v>50000</v>
      </c>
      <c r="F53" s="71">
        <v>50000</v>
      </c>
      <c r="G53" s="18"/>
      <c r="H53" s="18"/>
      <c r="I53" s="18"/>
      <c r="J53" s="18"/>
      <c r="K53" s="18"/>
      <c r="L53" s="18"/>
      <c r="M53" s="18"/>
      <c r="N53" s="18"/>
      <c r="O53" s="18"/>
      <c r="P53" s="18"/>
    </row>
    <row r="54" spans="1:16" ht="24" customHeight="1" x14ac:dyDescent="0.2">
      <c r="A54" s="109" t="s">
        <v>5</v>
      </c>
      <c r="B54" s="109"/>
      <c r="C54" s="109"/>
      <c r="D54" s="69">
        <f>SUM(D33,D36,D38,D40,D43,D46,D48,D51)</f>
        <v>4900000</v>
      </c>
      <c r="E54" s="69">
        <f>SUM(E33,E36,E38,E40,E43,E46,E48,E51)</f>
        <v>3550000</v>
      </c>
      <c r="F54" s="69">
        <f>SUM(F33,F36,F38,F40,F43,F46,F48,F51)</f>
        <v>3350000</v>
      </c>
      <c r="G54" s="18"/>
      <c r="H54" s="18"/>
      <c r="I54" s="18"/>
      <c r="J54" s="18"/>
      <c r="K54" s="18"/>
      <c r="L54" s="18"/>
      <c r="M54" s="18"/>
      <c r="N54" s="18"/>
      <c r="O54" s="18"/>
      <c r="P54" s="18"/>
    </row>
    <row r="55" spans="1:16" ht="20.100000000000001" customHeight="1" x14ac:dyDescent="0.2">
      <c r="A55" s="112"/>
      <c r="B55" s="112"/>
      <c r="C55" s="112"/>
      <c r="D55" s="112"/>
      <c r="E55" s="112"/>
      <c r="F55" s="112"/>
      <c r="G55" s="18"/>
      <c r="H55" s="18"/>
      <c r="I55" s="18"/>
      <c r="J55" s="18"/>
      <c r="K55" s="18"/>
      <c r="L55" s="18"/>
      <c r="M55" s="18"/>
      <c r="N55" s="18"/>
      <c r="O55" s="18"/>
      <c r="P55" s="18"/>
    </row>
    <row r="56" spans="1:16" ht="11.25" customHeight="1" x14ac:dyDescent="0.2">
      <c r="A56" s="111" t="s">
        <v>22</v>
      </c>
      <c r="B56" s="111"/>
      <c r="C56" s="111"/>
      <c r="D56" s="102" t="s">
        <v>1</v>
      </c>
      <c r="E56" s="102" t="s">
        <v>2</v>
      </c>
      <c r="F56" s="103" t="s">
        <v>51</v>
      </c>
      <c r="G56" s="18"/>
      <c r="H56" s="18"/>
      <c r="I56" s="19"/>
      <c r="J56" s="18"/>
      <c r="K56" s="18"/>
      <c r="L56" s="18"/>
      <c r="M56" s="18"/>
      <c r="N56" s="18"/>
      <c r="O56" s="18"/>
      <c r="P56" s="18"/>
    </row>
    <row r="57" spans="1:16" ht="16.5" customHeight="1" x14ac:dyDescent="0.2">
      <c r="A57" s="111"/>
      <c r="B57" s="111"/>
      <c r="C57" s="111"/>
      <c r="D57" s="102"/>
      <c r="E57" s="102"/>
      <c r="F57" s="103"/>
      <c r="G57" s="18"/>
      <c r="H57" s="18"/>
      <c r="I57" s="19"/>
      <c r="J57" s="18"/>
      <c r="K57" s="18"/>
      <c r="L57" s="18"/>
      <c r="M57" s="18"/>
      <c r="N57" s="18"/>
      <c r="O57" s="18"/>
      <c r="P57" s="18"/>
    </row>
    <row r="58" spans="1:16" ht="21.75" customHeight="1" x14ac:dyDescent="0.2">
      <c r="A58" s="111" t="s">
        <v>23</v>
      </c>
      <c r="B58" s="111"/>
      <c r="C58" s="111"/>
      <c r="D58" s="69">
        <v>600000</v>
      </c>
      <c r="E58" s="69">
        <v>600000</v>
      </c>
      <c r="F58" s="69">
        <v>600000</v>
      </c>
      <c r="G58" s="18"/>
      <c r="H58" s="18"/>
      <c r="I58" s="19"/>
      <c r="J58" s="18"/>
      <c r="K58" s="18"/>
      <c r="L58" s="18"/>
      <c r="M58" s="18"/>
      <c r="N58" s="18"/>
      <c r="O58" s="18"/>
      <c r="P58" s="18"/>
    </row>
    <row r="59" spans="1:16" ht="10.5" customHeight="1" x14ac:dyDescent="0.2">
      <c r="A59" s="1" t="s">
        <v>9</v>
      </c>
      <c r="B59" s="2"/>
      <c r="C59" s="2"/>
      <c r="D59" s="70">
        <v>600000</v>
      </c>
      <c r="E59" s="70">
        <v>600000</v>
      </c>
      <c r="F59" s="71">
        <v>600000</v>
      </c>
      <c r="G59" s="18"/>
      <c r="H59" s="18"/>
      <c r="I59" s="19"/>
      <c r="J59" s="18"/>
      <c r="K59" s="18"/>
      <c r="L59" s="18"/>
      <c r="M59" s="18"/>
      <c r="N59" s="18"/>
      <c r="O59" s="18"/>
      <c r="P59" s="18"/>
    </row>
    <row r="60" spans="1:16" ht="21" customHeight="1" x14ac:dyDescent="0.2">
      <c r="A60" s="111" t="s">
        <v>5</v>
      </c>
      <c r="B60" s="111"/>
      <c r="C60" s="111"/>
      <c r="D60" s="69">
        <f>SUM(D58)</f>
        <v>600000</v>
      </c>
      <c r="E60" s="69">
        <f>SUM(E58)</f>
        <v>600000</v>
      </c>
      <c r="F60" s="69">
        <f>SUM(F58)</f>
        <v>600000</v>
      </c>
      <c r="G60" s="18"/>
      <c r="H60" s="18"/>
      <c r="I60" s="19"/>
      <c r="J60" s="18"/>
      <c r="K60" s="18"/>
      <c r="L60" s="18"/>
      <c r="M60" s="18"/>
      <c r="N60" s="18"/>
      <c r="O60" s="18"/>
      <c r="P60" s="18"/>
    </row>
    <row r="61" spans="1:16" ht="20.100000000000001" customHeight="1" x14ac:dyDescent="0.2">
      <c r="A61" s="15"/>
      <c r="B61" s="16"/>
      <c r="C61" s="16"/>
      <c r="D61" s="20"/>
      <c r="E61" s="21"/>
      <c r="F61" s="22"/>
      <c r="G61" s="18"/>
      <c r="H61" s="18"/>
      <c r="I61" s="18"/>
      <c r="J61" s="18"/>
      <c r="K61" s="18"/>
      <c r="L61" s="18"/>
      <c r="M61" s="18"/>
      <c r="N61" s="18"/>
      <c r="O61" s="18"/>
      <c r="P61" s="18"/>
    </row>
    <row r="62" spans="1:16" ht="9.75" customHeight="1" x14ac:dyDescent="0.2">
      <c r="A62" s="111" t="s">
        <v>24</v>
      </c>
      <c r="B62" s="111"/>
      <c r="C62" s="111"/>
      <c r="D62" s="102" t="s">
        <v>1</v>
      </c>
      <c r="E62" s="102" t="s">
        <v>2</v>
      </c>
      <c r="F62" s="103" t="s">
        <v>51</v>
      </c>
      <c r="G62" s="18"/>
      <c r="H62" s="18"/>
      <c r="I62" s="18"/>
      <c r="J62" s="18"/>
      <c r="K62" s="18"/>
      <c r="L62" s="18"/>
      <c r="M62" s="18"/>
      <c r="N62" s="18"/>
      <c r="O62" s="18"/>
      <c r="P62" s="18"/>
    </row>
    <row r="63" spans="1:16" ht="17.25" customHeight="1" x14ac:dyDescent="0.2">
      <c r="A63" s="111"/>
      <c r="B63" s="111"/>
      <c r="C63" s="111"/>
      <c r="D63" s="102"/>
      <c r="E63" s="102"/>
      <c r="F63" s="103"/>
      <c r="G63" s="18"/>
      <c r="H63" s="18"/>
      <c r="I63" s="18"/>
      <c r="J63" s="18"/>
      <c r="K63" s="18"/>
      <c r="L63" s="18"/>
      <c r="M63" s="18"/>
      <c r="N63" s="18"/>
      <c r="O63" s="18"/>
      <c r="P63" s="18"/>
    </row>
    <row r="64" spans="1:16" ht="19.5" customHeight="1" x14ac:dyDescent="0.2">
      <c r="A64" s="109" t="s">
        <v>25</v>
      </c>
      <c r="B64" s="109"/>
      <c r="C64" s="109"/>
      <c r="D64" s="69">
        <v>2000000</v>
      </c>
      <c r="E64" s="69">
        <v>2000000</v>
      </c>
      <c r="F64" s="69">
        <v>2000000</v>
      </c>
      <c r="G64" s="18"/>
      <c r="H64" s="18"/>
      <c r="I64" s="18"/>
      <c r="J64" s="18"/>
      <c r="K64" s="18"/>
      <c r="L64" s="18"/>
      <c r="M64" s="18"/>
      <c r="N64" s="18"/>
      <c r="O64" s="18"/>
      <c r="P64" s="18"/>
    </row>
    <row r="65" spans="1:16" ht="11.25" customHeight="1" x14ac:dyDescent="0.2">
      <c r="A65" s="1" t="s">
        <v>26</v>
      </c>
      <c r="B65" s="2"/>
      <c r="C65" s="2"/>
      <c r="D65" s="70">
        <v>100000</v>
      </c>
      <c r="E65" s="70">
        <v>100000</v>
      </c>
      <c r="F65" s="71">
        <v>100000</v>
      </c>
      <c r="G65" s="18"/>
      <c r="H65" s="18"/>
      <c r="I65" s="18"/>
      <c r="J65" s="18"/>
      <c r="K65" s="18"/>
      <c r="L65" s="18"/>
      <c r="M65" s="18"/>
      <c r="N65" s="18"/>
      <c r="O65" s="18"/>
      <c r="P65" s="18"/>
    </row>
    <row r="66" spans="1:16" ht="12" customHeight="1" x14ac:dyDescent="0.2">
      <c r="A66" s="1" t="s">
        <v>27</v>
      </c>
      <c r="B66" s="2"/>
      <c r="C66" s="2"/>
      <c r="D66" s="70">
        <v>1900000</v>
      </c>
      <c r="E66" s="70">
        <v>1099375</v>
      </c>
      <c r="F66" s="71">
        <v>1900000</v>
      </c>
      <c r="G66" s="18"/>
      <c r="H66" s="18"/>
      <c r="I66" s="18"/>
      <c r="J66" s="18"/>
      <c r="K66" s="18"/>
      <c r="L66" s="18"/>
      <c r="M66" s="18"/>
      <c r="N66" s="18"/>
      <c r="O66" s="18"/>
      <c r="P66" s="18"/>
    </row>
    <row r="67" spans="1:16" ht="12" customHeight="1" x14ac:dyDescent="0.2">
      <c r="A67" s="1" t="s">
        <v>67</v>
      </c>
      <c r="B67" s="2"/>
      <c r="C67" s="2"/>
      <c r="D67" s="70">
        <v>0</v>
      </c>
      <c r="E67" s="70">
        <v>800625</v>
      </c>
      <c r="F67" s="71">
        <v>0</v>
      </c>
      <c r="G67" s="18"/>
      <c r="H67" s="18"/>
      <c r="I67" s="18"/>
      <c r="J67" s="18"/>
      <c r="K67" s="18"/>
      <c r="L67" s="18"/>
      <c r="M67" s="18"/>
      <c r="N67" s="18"/>
      <c r="O67" s="18"/>
      <c r="P67" s="18"/>
    </row>
    <row r="68" spans="1:16" ht="19.5" customHeight="1" x14ac:dyDescent="0.2">
      <c r="A68" s="109" t="s">
        <v>28</v>
      </c>
      <c r="B68" s="109"/>
      <c r="C68" s="109"/>
      <c r="D68" s="69">
        <v>3000000</v>
      </c>
      <c r="E68" s="69">
        <v>3000000</v>
      </c>
      <c r="F68" s="69">
        <v>3000000</v>
      </c>
      <c r="G68" s="18"/>
      <c r="H68" s="18"/>
      <c r="I68" s="18"/>
      <c r="J68" s="18"/>
      <c r="K68" s="18"/>
      <c r="L68" s="18"/>
      <c r="M68" s="18"/>
      <c r="N68" s="18"/>
      <c r="O68" s="18"/>
      <c r="P68" s="18"/>
    </row>
    <row r="69" spans="1:16" ht="9.75" customHeight="1" x14ac:dyDescent="0.2">
      <c r="A69" s="1" t="s">
        <v>9</v>
      </c>
      <c r="B69" s="2"/>
      <c r="C69" s="2"/>
      <c r="D69" s="70">
        <v>3000000</v>
      </c>
      <c r="E69" s="70">
        <v>0</v>
      </c>
      <c r="F69" s="71">
        <v>3000000</v>
      </c>
      <c r="G69" s="6"/>
    </row>
    <row r="70" spans="1:16" ht="9.75" customHeight="1" x14ac:dyDescent="0.2">
      <c r="A70" s="1" t="s">
        <v>67</v>
      </c>
      <c r="B70" s="2"/>
      <c r="C70" s="2"/>
      <c r="D70" s="70">
        <v>0</v>
      </c>
      <c r="E70" s="70">
        <v>3000000</v>
      </c>
      <c r="F70" s="71">
        <v>0</v>
      </c>
      <c r="G70" s="6"/>
    </row>
    <row r="71" spans="1:16" ht="18.75" customHeight="1" x14ac:dyDescent="0.2">
      <c r="A71" s="109" t="s">
        <v>29</v>
      </c>
      <c r="B71" s="109"/>
      <c r="C71" s="109"/>
      <c r="D71" s="69">
        <v>500000</v>
      </c>
      <c r="E71" s="69">
        <v>300000</v>
      </c>
      <c r="F71" s="69">
        <v>200000</v>
      </c>
    </row>
    <row r="72" spans="1:16" ht="10.5" customHeight="1" x14ac:dyDescent="0.2">
      <c r="A72" s="1" t="s">
        <v>27</v>
      </c>
      <c r="B72" s="2"/>
      <c r="C72" s="2"/>
      <c r="D72" s="70">
        <v>200000</v>
      </c>
      <c r="E72" s="70">
        <v>200000</v>
      </c>
      <c r="F72" s="71">
        <v>200000</v>
      </c>
    </row>
    <row r="73" spans="1:16" ht="21" customHeight="1" x14ac:dyDescent="0.2">
      <c r="A73" s="109" t="s">
        <v>5</v>
      </c>
      <c r="B73" s="109"/>
      <c r="C73" s="109"/>
      <c r="D73" s="69">
        <f>SUM(D64,D68,D71)</f>
        <v>5500000</v>
      </c>
      <c r="E73" s="69">
        <f>SUM(E64,E68,E71)</f>
        <v>5300000</v>
      </c>
      <c r="F73" s="69">
        <f>SUM(F64,F68,F71)</f>
        <v>5200000</v>
      </c>
    </row>
    <row r="74" spans="1:16" ht="15" customHeight="1" x14ac:dyDescent="0.2">
      <c r="A74" s="55"/>
      <c r="B74" s="23"/>
      <c r="C74" s="23"/>
      <c r="D74" s="23"/>
      <c r="E74" s="24"/>
      <c r="F74" s="55"/>
      <c r="G74" s="6"/>
    </row>
    <row r="75" spans="1:16" ht="21" customHeight="1" x14ac:dyDescent="0.2">
      <c r="A75" s="111" t="s">
        <v>30</v>
      </c>
      <c r="B75" s="111"/>
      <c r="C75" s="111"/>
      <c r="D75" s="102" t="s">
        <v>1</v>
      </c>
      <c r="E75" s="102" t="s">
        <v>2</v>
      </c>
      <c r="F75" s="103" t="s">
        <v>51</v>
      </c>
      <c r="G75" s="6"/>
    </row>
    <row r="76" spans="1:16" ht="11.25" customHeight="1" x14ac:dyDescent="0.2">
      <c r="A76" s="111"/>
      <c r="B76" s="111"/>
      <c r="C76" s="111"/>
      <c r="D76" s="102"/>
      <c r="E76" s="102"/>
      <c r="F76" s="103"/>
      <c r="G76" s="6"/>
    </row>
    <row r="77" spans="1:16" ht="21" customHeight="1" x14ac:dyDescent="0.2">
      <c r="A77" s="111" t="s">
        <v>31</v>
      </c>
      <c r="B77" s="111"/>
      <c r="C77" s="111"/>
      <c r="D77" s="76">
        <v>20000</v>
      </c>
      <c r="E77" s="76">
        <v>20000</v>
      </c>
      <c r="F77" s="77">
        <v>20000</v>
      </c>
      <c r="G77" s="6"/>
    </row>
    <row r="78" spans="1:16" ht="12" customHeight="1" x14ac:dyDescent="0.2">
      <c r="A78" s="25" t="s">
        <v>32</v>
      </c>
      <c r="B78" s="26"/>
      <c r="C78" s="26"/>
      <c r="D78" s="78">
        <v>20000</v>
      </c>
      <c r="E78" s="78">
        <v>20000</v>
      </c>
      <c r="F78" s="79">
        <v>20000</v>
      </c>
      <c r="G78" s="6"/>
    </row>
    <row r="79" spans="1:16" ht="10.5" customHeight="1" x14ac:dyDescent="0.2">
      <c r="A79" s="27" t="s">
        <v>33</v>
      </c>
      <c r="B79" s="28"/>
      <c r="C79" s="28"/>
      <c r="D79" s="94">
        <v>100000</v>
      </c>
      <c r="E79" s="94">
        <v>100000</v>
      </c>
      <c r="F79" s="94">
        <v>100000</v>
      </c>
      <c r="G79" s="6"/>
    </row>
    <row r="80" spans="1:16" ht="12" customHeight="1" x14ac:dyDescent="0.2">
      <c r="A80" s="29" t="s">
        <v>34</v>
      </c>
      <c r="B80" s="30"/>
      <c r="C80" s="30"/>
      <c r="D80" s="95"/>
      <c r="E80" s="95"/>
      <c r="F80" s="95"/>
      <c r="G80" s="6"/>
    </row>
    <row r="81" spans="1:10" ht="12" customHeight="1" x14ac:dyDescent="0.2">
      <c r="A81" s="31" t="s">
        <v>4</v>
      </c>
      <c r="B81" s="32"/>
      <c r="C81" s="32"/>
      <c r="D81" s="80">
        <v>100000</v>
      </c>
      <c r="E81" s="80">
        <v>100000</v>
      </c>
      <c r="F81" s="81">
        <v>100000</v>
      </c>
      <c r="G81" s="6"/>
    </row>
    <row r="82" spans="1:10" ht="9.75" customHeight="1" x14ac:dyDescent="0.2">
      <c r="A82" s="27" t="s">
        <v>35</v>
      </c>
      <c r="B82" s="28"/>
      <c r="C82" s="28"/>
      <c r="D82" s="94">
        <v>200000</v>
      </c>
      <c r="E82" s="94">
        <v>200000</v>
      </c>
      <c r="F82" s="94">
        <v>200000</v>
      </c>
      <c r="G82" s="6"/>
    </row>
    <row r="83" spans="1:10" ht="12.75" customHeight="1" x14ac:dyDescent="0.2">
      <c r="A83" s="29" t="s">
        <v>36</v>
      </c>
      <c r="B83" s="30"/>
      <c r="C83" s="30"/>
      <c r="D83" s="95"/>
      <c r="E83" s="95"/>
      <c r="F83" s="95"/>
      <c r="G83" s="6"/>
    </row>
    <row r="84" spans="1:10" ht="12" customHeight="1" x14ac:dyDescent="0.2">
      <c r="A84" s="31" t="s">
        <v>9</v>
      </c>
      <c r="B84" s="32"/>
      <c r="C84" s="32"/>
      <c r="D84" s="80">
        <v>200000</v>
      </c>
      <c r="E84" s="80">
        <v>200000</v>
      </c>
      <c r="F84" s="81">
        <v>200000</v>
      </c>
      <c r="G84" s="6"/>
    </row>
    <row r="85" spans="1:10" ht="11.25" customHeight="1" x14ac:dyDescent="0.2">
      <c r="A85" s="108" t="s">
        <v>37</v>
      </c>
      <c r="B85" s="108"/>
      <c r="C85" s="108"/>
      <c r="D85" s="96">
        <v>100000</v>
      </c>
      <c r="E85" s="96">
        <v>100000</v>
      </c>
      <c r="F85" s="96">
        <v>100000</v>
      </c>
      <c r="G85" s="6"/>
    </row>
    <row r="86" spans="1:10" ht="9.75" customHeight="1" x14ac:dyDescent="0.2">
      <c r="A86" s="33" t="s">
        <v>38</v>
      </c>
      <c r="B86" s="34"/>
      <c r="C86" s="34"/>
      <c r="D86" s="97"/>
      <c r="E86" s="97"/>
      <c r="F86" s="97"/>
      <c r="G86" s="6"/>
    </row>
    <row r="87" spans="1:10" ht="9.75" customHeight="1" x14ac:dyDescent="0.2">
      <c r="A87" s="13" t="s">
        <v>9</v>
      </c>
      <c r="B87" s="14"/>
      <c r="C87" s="14"/>
      <c r="D87" s="73">
        <v>100000</v>
      </c>
      <c r="E87" s="73">
        <v>100000</v>
      </c>
      <c r="F87" s="74">
        <v>100000</v>
      </c>
    </row>
    <row r="88" spans="1:10" ht="21" customHeight="1" x14ac:dyDescent="0.2">
      <c r="A88" s="33" t="s">
        <v>39</v>
      </c>
      <c r="B88" s="34"/>
      <c r="C88" s="34"/>
      <c r="D88" s="75">
        <v>250000</v>
      </c>
      <c r="E88" s="75">
        <v>200000</v>
      </c>
      <c r="F88" s="82">
        <v>0</v>
      </c>
      <c r="G88" s="6"/>
      <c r="J88" s="7" t="s">
        <v>59</v>
      </c>
    </row>
    <row r="89" spans="1:10" ht="10.5" customHeight="1" x14ac:dyDescent="0.2">
      <c r="A89" s="13" t="s">
        <v>4</v>
      </c>
      <c r="B89" s="14"/>
      <c r="C89" s="14"/>
      <c r="D89" s="73">
        <v>250000</v>
      </c>
      <c r="E89" s="73">
        <v>200000</v>
      </c>
      <c r="F89" s="83">
        <v>0</v>
      </c>
    </row>
    <row r="90" spans="1:10" ht="20.25" customHeight="1" x14ac:dyDescent="0.2">
      <c r="A90" s="109" t="s">
        <v>5</v>
      </c>
      <c r="B90" s="109"/>
      <c r="C90" s="109"/>
      <c r="D90" s="69">
        <f>SUM(D77,D79,D82,D85,D88)</f>
        <v>670000</v>
      </c>
      <c r="E90" s="69">
        <f>SUM(E77,E79,E82,E85,E88)</f>
        <v>620000</v>
      </c>
      <c r="F90" s="69">
        <f>SUM(F77,F79,F82,F85,F88)</f>
        <v>420000</v>
      </c>
    </row>
    <row r="91" spans="1:10" ht="16.5" customHeight="1" x14ac:dyDescent="0.2">
      <c r="A91" s="46"/>
      <c r="B91" s="47"/>
      <c r="C91" s="46"/>
      <c r="D91" s="48"/>
      <c r="E91" s="45"/>
      <c r="F91" s="45"/>
    </row>
    <row r="92" spans="1:10" ht="25.5" customHeight="1" x14ac:dyDescent="0.2">
      <c r="A92" s="56" t="s">
        <v>61</v>
      </c>
      <c r="B92" s="57"/>
      <c r="C92" s="58"/>
      <c r="D92" s="59" t="s">
        <v>1</v>
      </c>
      <c r="E92" s="59" t="s">
        <v>2</v>
      </c>
      <c r="F92" s="60" t="s">
        <v>51</v>
      </c>
      <c r="G92" s="49"/>
    </row>
    <row r="93" spans="1:10" ht="18.75" customHeight="1" x14ac:dyDescent="0.2">
      <c r="A93" s="61" t="s">
        <v>62</v>
      </c>
      <c r="B93" s="62"/>
      <c r="C93" s="63"/>
      <c r="D93" s="84">
        <v>400000</v>
      </c>
      <c r="E93" s="69">
        <v>400000</v>
      </c>
      <c r="F93" s="75">
        <v>400000</v>
      </c>
      <c r="G93" s="50"/>
    </row>
    <row r="94" spans="1:10" ht="12" customHeight="1" x14ac:dyDescent="0.2">
      <c r="A94" s="64" t="s">
        <v>60</v>
      </c>
      <c r="B94" s="65"/>
      <c r="C94" s="65"/>
      <c r="D94" s="85">
        <v>400000</v>
      </c>
      <c r="E94" s="71">
        <v>400000</v>
      </c>
      <c r="F94" s="70">
        <v>400000</v>
      </c>
      <c r="G94" s="51"/>
    </row>
    <row r="95" spans="1:10" ht="21" customHeight="1" x14ac:dyDescent="0.2">
      <c r="A95" s="66" t="s">
        <v>5</v>
      </c>
      <c r="B95" s="67"/>
      <c r="C95" s="67"/>
      <c r="D95" s="86">
        <v>400000</v>
      </c>
      <c r="E95" s="86">
        <v>400000</v>
      </c>
      <c r="F95" s="87">
        <v>400000</v>
      </c>
      <c r="G95" s="50"/>
    </row>
    <row r="96" spans="1:10" ht="12" customHeight="1" x14ac:dyDescent="0.2">
      <c r="A96" s="35"/>
      <c r="B96" s="35"/>
      <c r="C96" s="35"/>
      <c r="D96" s="36"/>
      <c r="E96" s="37"/>
      <c r="F96" s="37"/>
    </row>
    <row r="97" spans="1:6" ht="20.100000000000001" customHeight="1" x14ac:dyDescent="0.25">
      <c r="A97" s="110" t="s">
        <v>55</v>
      </c>
      <c r="B97" s="110"/>
      <c r="C97" s="110"/>
      <c r="D97" s="110"/>
      <c r="E97" s="110"/>
      <c r="F97" s="110"/>
    </row>
    <row r="98" spans="1:6" ht="20.100000000000001" customHeight="1" x14ac:dyDescent="0.2">
      <c r="A98" s="107" t="s">
        <v>40</v>
      </c>
      <c r="B98" s="107"/>
      <c r="C98" s="107"/>
      <c r="D98" s="102" t="s">
        <v>1</v>
      </c>
      <c r="E98" s="102" t="s">
        <v>2</v>
      </c>
      <c r="F98" s="103" t="s">
        <v>51</v>
      </c>
    </row>
    <row r="99" spans="1:6" ht="3.75" customHeight="1" x14ac:dyDescent="0.2">
      <c r="A99" s="33"/>
      <c r="B99" s="34"/>
      <c r="C99" s="34"/>
      <c r="D99" s="102"/>
      <c r="E99" s="102"/>
      <c r="F99" s="103"/>
    </row>
    <row r="100" spans="1:6" ht="22.5" customHeight="1" x14ac:dyDescent="0.2">
      <c r="A100" s="98" t="s">
        <v>0</v>
      </c>
      <c r="B100" s="98"/>
      <c r="C100" s="98"/>
      <c r="D100" s="88">
        <f>SUM(D14)</f>
        <v>50000</v>
      </c>
      <c r="E100" s="88">
        <f>SUM(E14)</f>
        <v>50000</v>
      </c>
      <c r="F100" s="88">
        <f>SUM(F14)</f>
        <v>50000</v>
      </c>
    </row>
    <row r="101" spans="1:6" ht="21" customHeight="1" x14ac:dyDescent="0.2">
      <c r="A101" s="104" t="s">
        <v>6</v>
      </c>
      <c r="B101" s="104"/>
      <c r="C101" s="104"/>
      <c r="D101" s="88">
        <f>SUM(D29)</f>
        <v>8470000</v>
      </c>
      <c r="E101" s="88">
        <f>SUM(E29)</f>
        <v>8470000</v>
      </c>
      <c r="F101" s="88">
        <f>SUM(F29)</f>
        <v>8470000</v>
      </c>
    </row>
    <row r="102" spans="1:6" ht="25.5" customHeight="1" x14ac:dyDescent="0.2">
      <c r="A102" s="104" t="s">
        <v>41</v>
      </c>
      <c r="B102" s="104"/>
      <c r="C102" s="104"/>
      <c r="D102" s="88">
        <f>SUM(D54)</f>
        <v>4900000</v>
      </c>
      <c r="E102" s="88">
        <f>SUM(E54)</f>
        <v>3550000</v>
      </c>
      <c r="F102" s="88">
        <f>SUM(F54)</f>
        <v>3350000</v>
      </c>
    </row>
    <row r="103" spans="1:6" ht="18" customHeight="1" x14ac:dyDescent="0.2">
      <c r="A103" s="105" t="s">
        <v>22</v>
      </c>
      <c r="B103" s="105"/>
      <c r="C103" s="105"/>
      <c r="D103" s="88">
        <f>SUM(D60)</f>
        <v>600000</v>
      </c>
      <c r="E103" s="88">
        <f>SUM(E60)</f>
        <v>600000</v>
      </c>
      <c r="F103" s="88">
        <f>SUM(F60)</f>
        <v>600000</v>
      </c>
    </row>
    <row r="104" spans="1:6" ht="18.75" customHeight="1" x14ac:dyDescent="0.2">
      <c r="A104" s="105" t="s">
        <v>24</v>
      </c>
      <c r="B104" s="105"/>
      <c r="C104" s="105"/>
      <c r="D104" s="88">
        <f>SUM(D73)</f>
        <v>5500000</v>
      </c>
      <c r="E104" s="88">
        <f>SUM(E73)</f>
        <v>5300000</v>
      </c>
      <c r="F104" s="88">
        <f>SUM(F73)</f>
        <v>5200000</v>
      </c>
    </row>
    <row r="105" spans="1:6" ht="21" customHeight="1" x14ac:dyDescent="0.2">
      <c r="A105" s="106" t="s">
        <v>30</v>
      </c>
      <c r="B105" s="106"/>
      <c r="C105" s="106"/>
      <c r="D105" s="88">
        <f>SUM(D90)</f>
        <v>670000</v>
      </c>
      <c r="E105" s="88">
        <f>SUM(E90)</f>
        <v>620000</v>
      </c>
      <c r="F105" s="88">
        <f>SUM(F90)</f>
        <v>420000</v>
      </c>
    </row>
    <row r="106" spans="1:6" ht="21" customHeight="1" x14ac:dyDescent="0.2">
      <c r="A106" s="52" t="s">
        <v>61</v>
      </c>
      <c r="B106" s="53"/>
      <c r="C106" s="54"/>
      <c r="D106" s="89">
        <v>400000</v>
      </c>
      <c r="E106" s="88">
        <v>400000</v>
      </c>
      <c r="F106" s="90">
        <v>400000</v>
      </c>
    </row>
    <row r="107" spans="1:6" ht="20.25" customHeight="1" x14ac:dyDescent="0.2">
      <c r="A107" s="101" t="s">
        <v>5</v>
      </c>
      <c r="B107" s="101"/>
      <c r="C107" s="101"/>
      <c r="D107" s="69">
        <f>SUM(D100:D106)</f>
        <v>20590000</v>
      </c>
      <c r="E107" s="69">
        <f>SUM(E100:E106)</f>
        <v>18990000</v>
      </c>
      <c r="F107" s="69">
        <f>SUM(F100:F106)</f>
        <v>18490000</v>
      </c>
    </row>
    <row r="108" spans="1:6" ht="15" customHeight="1" x14ac:dyDescent="0.2">
      <c r="A108" s="55"/>
      <c r="B108" s="55"/>
      <c r="C108" s="55"/>
      <c r="D108" s="55"/>
      <c r="E108" s="55"/>
      <c r="F108" s="55"/>
    </row>
    <row r="109" spans="1:6" ht="14.25" customHeight="1" x14ac:dyDescent="0.2">
      <c r="A109" s="55"/>
      <c r="B109" s="55"/>
      <c r="C109" s="55"/>
      <c r="D109" s="38"/>
      <c r="E109" s="38"/>
      <c r="F109" s="38"/>
    </row>
    <row r="110" spans="1:6" ht="14.25" customHeight="1" x14ac:dyDescent="0.2">
      <c r="A110" s="107" t="s">
        <v>42</v>
      </c>
      <c r="B110" s="107"/>
      <c r="C110" s="107"/>
      <c r="D110" s="102" t="s">
        <v>1</v>
      </c>
      <c r="E110" s="102" t="s">
        <v>2</v>
      </c>
      <c r="F110" s="103" t="s">
        <v>51</v>
      </c>
    </row>
    <row r="111" spans="1:6" ht="12" customHeight="1" x14ac:dyDescent="0.2">
      <c r="A111" s="33"/>
      <c r="B111" s="34"/>
      <c r="C111" s="34"/>
      <c r="D111" s="102"/>
      <c r="E111" s="102"/>
      <c r="F111" s="103"/>
    </row>
    <row r="112" spans="1:6" ht="12" customHeight="1" x14ac:dyDescent="0.2">
      <c r="A112" s="98" t="s">
        <v>43</v>
      </c>
      <c r="B112" s="98"/>
      <c r="C112" s="98"/>
      <c r="D112" s="91">
        <v>0</v>
      </c>
      <c r="E112" s="91">
        <v>110000</v>
      </c>
      <c r="F112" s="90">
        <v>110000</v>
      </c>
    </row>
    <row r="113" spans="1:6" ht="12" customHeight="1" x14ac:dyDescent="0.2">
      <c r="A113" s="98" t="s">
        <v>44</v>
      </c>
      <c r="B113" s="98"/>
      <c r="C113" s="98"/>
      <c r="D113" s="91">
        <v>550000</v>
      </c>
      <c r="E113" s="91">
        <v>650000</v>
      </c>
      <c r="F113" s="92">
        <v>650000</v>
      </c>
    </row>
    <row r="114" spans="1:6" ht="12" customHeight="1" x14ac:dyDescent="0.2">
      <c r="A114" s="98" t="s">
        <v>45</v>
      </c>
      <c r="B114" s="98"/>
      <c r="C114" s="98"/>
      <c r="D114" s="88">
        <v>17276038.02</v>
      </c>
      <c r="E114" s="88">
        <v>5919375</v>
      </c>
      <c r="F114" s="90">
        <v>13360000</v>
      </c>
    </row>
    <row r="115" spans="1:6" ht="12" customHeight="1" x14ac:dyDescent="0.2">
      <c r="A115" s="99" t="s">
        <v>46</v>
      </c>
      <c r="B115" s="99"/>
      <c r="C115" s="99"/>
      <c r="D115" s="88">
        <v>528961.98</v>
      </c>
      <c r="E115" s="88">
        <v>520000</v>
      </c>
      <c r="F115" s="90">
        <v>520000</v>
      </c>
    </row>
    <row r="116" spans="1:6" ht="12" customHeight="1" x14ac:dyDescent="0.2">
      <c r="A116" s="39" t="s">
        <v>47</v>
      </c>
      <c r="B116" s="40"/>
      <c r="C116" s="40"/>
      <c r="D116" s="91">
        <v>0</v>
      </c>
      <c r="E116" s="91">
        <v>7940625</v>
      </c>
      <c r="F116" s="92">
        <v>0</v>
      </c>
    </row>
    <row r="117" spans="1:6" x14ac:dyDescent="0.2">
      <c r="A117" s="100" t="s">
        <v>48</v>
      </c>
      <c r="B117" s="100"/>
      <c r="C117" s="100"/>
      <c r="D117" s="88">
        <v>1500000</v>
      </c>
      <c r="E117" s="88">
        <v>3850000</v>
      </c>
      <c r="F117" s="88">
        <v>3850000</v>
      </c>
    </row>
    <row r="118" spans="1:6" ht="12" customHeight="1" x14ac:dyDescent="0.2">
      <c r="A118" s="41" t="s">
        <v>49</v>
      </c>
      <c r="B118" s="42"/>
      <c r="C118" s="43"/>
      <c r="D118" s="93">
        <v>350000</v>
      </c>
      <c r="E118" s="93">
        <v>0</v>
      </c>
      <c r="F118" s="93">
        <v>0</v>
      </c>
    </row>
    <row r="119" spans="1:6" ht="12" customHeight="1" x14ac:dyDescent="0.2">
      <c r="A119" s="39" t="s">
        <v>68</v>
      </c>
      <c r="B119" s="40"/>
      <c r="C119" s="68"/>
      <c r="D119" s="93">
        <v>385000</v>
      </c>
      <c r="E119" s="93">
        <v>0</v>
      </c>
      <c r="F119" s="93">
        <v>0</v>
      </c>
    </row>
    <row r="120" spans="1:6" ht="20.25" customHeight="1" x14ac:dyDescent="0.2">
      <c r="A120" s="101" t="s">
        <v>5</v>
      </c>
      <c r="B120" s="101"/>
      <c r="C120" s="101"/>
      <c r="D120" s="69">
        <f>SUM(D112:D119)</f>
        <v>20590000</v>
      </c>
      <c r="E120" s="69">
        <f>SUM(E112:E119)</f>
        <v>18990000</v>
      </c>
      <c r="F120" s="69">
        <f>SUM(F112:F119)</f>
        <v>18490000</v>
      </c>
    </row>
    <row r="121" spans="1:6" x14ac:dyDescent="0.2">
      <c r="A121" s="44"/>
      <c r="B121" s="44"/>
      <c r="C121" s="44"/>
      <c r="D121" s="11"/>
      <c r="E121" s="11"/>
      <c r="F121" s="11"/>
    </row>
    <row r="122" spans="1:6" x14ac:dyDescent="0.2">
      <c r="A122" s="44"/>
      <c r="B122" s="44"/>
      <c r="C122" s="44"/>
      <c r="D122" s="11"/>
      <c r="E122" s="11"/>
      <c r="F122" s="11"/>
    </row>
    <row r="123" spans="1:6" x14ac:dyDescent="0.2">
      <c r="A123" s="44" t="s">
        <v>50</v>
      </c>
      <c r="B123" s="44"/>
      <c r="C123" s="44"/>
      <c r="D123" s="11"/>
      <c r="E123" s="11"/>
      <c r="F123" s="11"/>
    </row>
    <row r="125" spans="1:6" x14ac:dyDescent="0.2">
      <c r="A125" s="6" t="s">
        <v>54</v>
      </c>
    </row>
    <row r="128" spans="1:6" x14ac:dyDescent="0.2">
      <c r="D128" s="6" t="s">
        <v>53</v>
      </c>
    </row>
    <row r="130" spans="4:4" x14ac:dyDescent="0.2">
      <c r="D130" s="6" t="s">
        <v>69</v>
      </c>
    </row>
  </sheetData>
  <sheetProtection selectLockedCells="1" selectUnlockedCells="1"/>
  <mergeCells count="81">
    <mergeCell ref="A4:F4"/>
    <mergeCell ref="A5:F5"/>
    <mergeCell ref="A8:F8"/>
    <mergeCell ref="A10:C11"/>
    <mergeCell ref="D10:D11"/>
    <mergeCell ref="E10:E11"/>
    <mergeCell ref="F10:F11"/>
    <mergeCell ref="A18:C18"/>
    <mergeCell ref="A27:C27"/>
    <mergeCell ref="A29:C29"/>
    <mergeCell ref="A30:F30"/>
    <mergeCell ref="A12:C12"/>
    <mergeCell ref="A14:C14"/>
    <mergeCell ref="A15:F15"/>
    <mergeCell ref="A16:C17"/>
    <mergeCell ref="D16:D17"/>
    <mergeCell ref="E16:E17"/>
    <mergeCell ref="F16:F17"/>
    <mergeCell ref="A31:C32"/>
    <mergeCell ref="D31:D32"/>
    <mergeCell ref="E31:E32"/>
    <mergeCell ref="F31:F32"/>
    <mergeCell ref="A33:C33"/>
    <mergeCell ref="A36:C36"/>
    <mergeCell ref="A38:C38"/>
    <mergeCell ref="A46:C46"/>
    <mergeCell ref="A51:C51"/>
    <mergeCell ref="A54:C54"/>
    <mergeCell ref="A55:F55"/>
    <mergeCell ref="A56:C57"/>
    <mergeCell ref="D56:D57"/>
    <mergeCell ref="E56:E57"/>
    <mergeCell ref="F56:F57"/>
    <mergeCell ref="A58:C58"/>
    <mergeCell ref="A60:C60"/>
    <mergeCell ref="A62:C63"/>
    <mergeCell ref="D62:D63"/>
    <mergeCell ref="E62:E63"/>
    <mergeCell ref="F62:F63"/>
    <mergeCell ref="A64:C64"/>
    <mergeCell ref="A68:C68"/>
    <mergeCell ref="A71:C71"/>
    <mergeCell ref="A73:C73"/>
    <mergeCell ref="A75:C76"/>
    <mergeCell ref="D75:D76"/>
    <mergeCell ref="E75:E76"/>
    <mergeCell ref="F75:F76"/>
    <mergeCell ref="A77:C77"/>
    <mergeCell ref="A85:C85"/>
    <mergeCell ref="A90:C90"/>
    <mergeCell ref="A97:F97"/>
    <mergeCell ref="A98:C98"/>
    <mergeCell ref="D98:D99"/>
    <mergeCell ref="E98:E99"/>
    <mergeCell ref="F98:F99"/>
    <mergeCell ref="D110:D111"/>
    <mergeCell ref="E110:E111"/>
    <mergeCell ref="F110:F111"/>
    <mergeCell ref="A112:C112"/>
    <mergeCell ref="A100:C100"/>
    <mergeCell ref="A101:C101"/>
    <mergeCell ref="A102:C102"/>
    <mergeCell ref="A103:C103"/>
    <mergeCell ref="A104:C104"/>
    <mergeCell ref="A105:C105"/>
    <mergeCell ref="A107:C107"/>
    <mergeCell ref="A110:C110"/>
    <mergeCell ref="A113:C113"/>
    <mergeCell ref="A114:C114"/>
    <mergeCell ref="A115:C115"/>
    <mergeCell ref="A117:C117"/>
    <mergeCell ref="A120:C120"/>
    <mergeCell ref="D79:D80"/>
    <mergeCell ref="D82:D83"/>
    <mergeCell ref="D85:D86"/>
    <mergeCell ref="F85:F86"/>
    <mergeCell ref="E85:E86"/>
    <mergeCell ref="E82:E83"/>
    <mergeCell ref="F82:F83"/>
    <mergeCell ref="F79:F80"/>
    <mergeCell ref="E79:E80"/>
  </mergeCells>
  <pageMargins left="0.25" right="0.25" top="0.75" bottom="0.75" header="0.51180555555555551" footer="0.51180555555555551"/>
  <pageSetup paperSize="9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Matko Lovreta</dc:creator>
  <cp:lastModifiedBy>Lara Rakušić Ivanković</cp:lastModifiedBy>
  <cp:lastPrinted>2021-10-06T05:51:28Z</cp:lastPrinted>
  <dcterms:created xsi:type="dcterms:W3CDTF">2021-09-10T12:34:33Z</dcterms:created>
  <dcterms:modified xsi:type="dcterms:W3CDTF">2021-12-16T13:22:10Z</dcterms:modified>
</cp:coreProperties>
</file>