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karskahr-my.sharepoint.com/personal/ivana_pleic_makarska_hr/Documents/desktop/"/>
    </mc:Choice>
  </mc:AlternateContent>
  <xr:revisionPtr revIDLastSave="0" documentId="11_307EA8E798A46BFC55809B510D7186BCAE34203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G335" i="9"/>
  <c r="F335" i="9"/>
  <c r="F334" i="9"/>
  <c r="H333" i="9"/>
  <c r="G333" i="9"/>
  <c r="F333" i="9"/>
  <c r="H332" i="9"/>
  <c r="G332" i="9"/>
  <c r="E332" i="9" s="1"/>
  <c r="B332" i="9" s="1"/>
  <c r="F332" i="9"/>
  <c r="H331" i="9"/>
  <c r="G331" i="9"/>
  <c r="F331" i="9"/>
  <c r="H330" i="9"/>
  <c r="G330" i="9"/>
  <c r="F330" i="9"/>
  <c r="E330" i="9"/>
  <c r="B330" i="9" s="1"/>
  <c r="H329" i="9"/>
  <c r="G329" i="9"/>
  <c r="F329" i="9"/>
  <c r="H328" i="9"/>
  <c r="G328" i="9"/>
  <c r="F328" i="9"/>
  <c r="E328" i="9"/>
  <c r="B328" i="9" s="1"/>
  <c r="H327" i="9"/>
  <c r="G327" i="9"/>
  <c r="F327" i="9"/>
  <c r="E327" i="9"/>
  <c r="B327" i="9" s="1"/>
  <c r="H326" i="9"/>
  <c r="E326" i="9" s="1"/>
  <c r="B326" i="9" s="1"/>
  <c r="G326" i="9"/>
  <c r="F326" i="9"/>
  <c r="H325" i="9"/>
  <c r="E325" i="9" s="1"/>
  <c r="B325" i="9" s="1"/>
  <c r="G325" i="9"/>
  <c r="F325" i="9"/>
  <c r="H324" i="9"/>
  <c r="G324" i="9"/>
  <c r="F324" i="9"/>
  <c r="H323" i="9"/>
  <c r="G323" i="9"/>
  <c r="E323" i="9" s="1"/>
  <c r="B323" i="9" s="1"/>
  <c r="F323" i="9"/>
  <c r="H322" i="9"/>
  <c r="E322" i="9" s="1"/>
  <c r="B322" i="9" s="1"/>
  <c r="G322" i="9"/>
  <c r="F322" i="9"/>
  <c r="H321" i="9"/>
  <c r="G321" i="9"/>
  <c r="F321" i="9"/>
  <c r="E321" i="9"/>
  <c r="B321" i="9" s="1"/>
  <c r="H320" i="9"/>
  <c r="G320" i="9"/>
  <c r="E320" i="9" s="1"/>
  <c r="B320" i="9" s="1"/>
  <c r="F320" i="9"/>
  <c r="H319" i="9"/>
  <c r="G319" i="9"/>
  <c r="E319" i="9" s="1"/>
  <c r="B319" i="9" s="1"/>
  <c r="F319" i="9"/>
  <c r="H318" i="9"/>
  <c r="G318" i="9"/>
  <c r="F318" i="9"/>
  <c r="E318" i="9"/>
  <c r="B318" i="9" s="1"/>
  <c r="H317" i="9"/>
  <c r="G317" i="9"/>
  <c r="E317" i="9" s="1"/>
  <c r="B317" i="9" s="1"/>
  <c r="F317" i="9"/>
  <c r="F316" i="9"/>
  <c r="F315" i="9"/>
  <c r="F314" i="9"/>
  <c r="H313" i="9"/>
  <c r="G313" i="9"/>
  <c r="F313" i="9"/>
  <c r="E313" i="9"/>
  <c r="B313" i="9" s="1"/>
  <c r="H312" i="9"/>
  <c r="G312" i="9"/>
  <c r="E312" i="9" s="1"/>
  <c r="F312" i="9"/>
  <c r="H311" i="9"/>
  <c r="G311" i="9"/>
  <c r="E311" i="9" s="1"/>
  <c r="B311" i="9" s="1"/>
  <c r="F311" i="9"/>
  <c r="F310" i="9"/>
  <c r="F309" i="9"/>
  <c r="F308" i="9"/>
  <c r="H307" i="9"/>
  <c r="G307" i="9"/>
  <c r="E307" i="9" s="1"/>
  <c r="B307" i="9" s="1"/>
  <c r="F307" i="9"/>
  <c r="F306" i="9"/>
  <c r="H305" i="9"/>
  <c r="G305" i="9"/>
  <c r="E305" i="9" s="1"/>
  <c r="B305" i="9" s="1"/>
  <c r="F305" i="9"/>
  <c r="H304" i="9"/>
  <c r="E304" i="9" s="1"/>
  <c r="G304" i="9"/>
  <c r="F304" i="9"/>
  <c r="H303" i="9"/>
  <c r="E303" i="9" s="1"/>
  <c r="G303" i="9"/>
  <c r="F303" i="9"/>
  <c r="F302" i="9"/>
  <c r="F301" i="9"/>
  <c r="F300" i="9"/>
  <c r="F299" i="9"/>
  <c r="F298" i="9"/>
  <c r="F297" i="9"/>
  <c r="L296" i="9"/>
  <c r="F296" i="9" s="1"/>
  <c r="H296" i="9"/>
  <c r="F295" i="9"/>
  <c r="I294" i="9"/>
  <c r="H294" i="9"/>
  <c r="F294" i="9"/>
  <c r="E293" i="9"/>
  <c r="M292" i="9"/>
  <c r="L292" i="9"/>
  <c r="F292" i="9" s="1"/>
  <c r="E292" i="9"/>
  <c r="M291" i="9"/>
  <c r="L291" i="9"/>
  <c r="F291" i="9" s="1"/>
  <c r="B291" i="9" s="1"/>
  <c r="E291" i="9"/>
  <c r="M290" i="9"/>
  <c r="L290" i="9"/>
  <c r="E290" i="9"/>
  <c r="M289" i="9"/>
  <c r="L289" i="9"/>
  <c r="E289" i="9"/>
  <c r="M288" i="9"/>
  <c r="L288" i="9"/>
  <c r="F288" i="9"/>
  <c r="E288" i="9"/>
  <c r="M287" i="9"/>
  <c r="L287" i="9"/>
  <c r="E287" i="9"/>
  <c r="M286" i="9"/>
  <c r="L286" i="9"/>
  <c r="F286" i="9" s="1"/>
  <c r="B286" i="9" s="1"/>
  <c r="E286" i="9"/>
  <c r="M285" i="9"/>
  <c r="F285" i="9" s="1"/>
  <c r="L285" i="9"/>
  <c r="E285" i="9"/>
  <c r="B285" i="9" s="1"/>
  <c r="M284" i="9"/>
  <c r="L284" i="9"/>
  <c r="F284" i="9" s="1"/>
  <c r="E284" i="9"/>
  <c r="B284" i="9" s="1"/>
  <c r="M283" i="9"/>
  <c r="L283" i="9"/>
  <c r="F283" i="9" s="1"/>
  <c r="B283" i="9" s="1"/>
  <c r="E283" i="9"/>
  <c r="M282" i="9"/>
  <c r="L282" i="9"/>
  <c r="E282" i="9"/>
  <c r="M281" i="9"/>
  <c r="L281" i="9"/>
  <c r="E281" i="9"/>
  <c r="M280" i="9"/>
  <c r="L280" i="9"/>
  <c r="F280" i="9"/>
  <c r="E280" i="9"/>
  <c r="M279" i="9"/>
  <c r="L279" i="9"/>
  <c r="E279" i="9"/>
  <c r="M278" i="9"/>
  <c r="L278" i="9"/>
  <c r="F278" i="9" s="1"/>
  <c r="B278" i="9" s="1"/>
  <c r="E278" i="9"/>
  <c r="M277" i="9"/>
  <c r="F277" i="9" s="1"/>
  <c r="L277" i="9"/>
  <c r="E277" i="9"/>
  <c r="M276" i="9"/>
  <c r="L276" i="9"/>
  <c r="F276" i="9" s="1"/>
  <c r="E276" i="9"/>
  <c r="M275" i="9"/>
  <c r="L275" i="9"/>
  <c r="F275" i="9" s="1"/>
  <c r="B275" i="9" s="1"/>
  <c r="E275" i="9"/>
  <c r="M274" i="9"/>
  <c r="L274" i="9"/>
  <c r="E274" i="9"/>
  <c r="M273" i="9"/>
  <c r="L273" i="9"/>
  <c r="E273" i="9"/>
  <c r="M272" i="9"/>
  <c r="L272" i="9"/>
  <c r="F272" i="9"/>
  <c r="E272" i="9"/>
  <c r="M271" i="9"/>
  <c r="L271" i="9"/>
  <c r="E271" i="9"/>
  <c r="M270" i="9"/>
  <c r="L270" i="9"/>
  <c r="F270" i="9" s="1"/>
  <c r="B270" i="9" s="1"/>
  <c r="E270" i="9"/>
  <c r="M269" i="9"/>
  <c r="F269" i="9" s="1"/>
  <c r="L269" i="9"/>
  <c r="E269" i="9"/>
  <c r="B269" i="9" s="1"/>
  <c r="M268" i="9"/>
  <c r="L268" i="9"/>
  <c r="F268" i="9" s="1"/>
  <c r="E268" i="9"/>
  <c r="B268" i="9" s="1"/>
  <c r="M267" i="9"/>
  <c r="L267" i="9"/>
  <c r="F267" i="9" s="1"/>
  <c r="B267" i="9" s="1"/>
  <c r="E267" i="9"/>
  <c r="M266" i="9"/>
  <c r="L266" i="9"/>
  <c r="E266" i="9"/>
  <c r="M265" i="9"/>
  <c r="L265" i="9"/>
  <c r="F265" i="9" s="1"/>
  <c r="E265" i="9"/>
  <c r="M264" i="9"/>
  <c r="L264" i="9"/>
  <c r="F264" i="9" s="1"/>
  <c r="E264" i="9"/>
  <c r="B264" i="9" s="1"/>
  <c r="M263" i="9"/>
  <c r="L263" i="9"/>
  <c r="F263" i="9" s="1"/>
  <c r="B263" i="9" s="1"/>
  <c r="E263" i="9"/>
  <c r="M262" i="9"/>
  <c r="L262" i="9"/>
  <c r="E262" i="9"/>
  <c r="M261" i="9"/>
  <c r="L261" i="9"/>
  <c r="F261" i="9" s="1"/>
  <c r="E261" i="9"/>
  <c r="M260" i="9"/>
  <c r="L260" i="9"/>
  <c r="F260" i="9" s="1"/>
  <c r="E260" i="9"/>
  <c r="B260" i="9" s="1"/>
  <c r="M259" i="9"/>
  <c r="L259" i="9"/>
  <c r="F259" i="9" s="1"/>
  <c r="B259" i="9" s="1"/>
  <c r="E259" i="9"/>
  <c r="M258" i="9"/>
  <c r="L258" i="9"/>
  <c r="E258" i="9"/>
  <c r="M257" i="9"/>
  <c r="L257" i="9"/>
  <c r="F257" i="9" s="1"/>
  <c r="E257" i="9"/>
  <c r="M256" i="9"/>
  <c r="L256" i="9"/>
  <c r="F256" i="9" s="1"/>
  <c r="E256" i="9"/>
  <c r="B256" i="9" s="1"/>
  <c r="M255" i="9"/>
  <c r="L255" i="9"/>
  <c r="F255" i="9" s="1"/>
  <c r="B255" i="9" s="1"/>
  <c r="E255" i="9"/>
  <c r="M254" i="9"/>
  <c r="L254" i="9"/>
  <c r="E254" i="9"/>
  <c r="M253" i="9"/>
  <c r="L253" i="9"/>
  <c r="F253" i="9" s="1"/>
  <c r="E253" i="9"/>
  <c r="M252" i="9"/>
  <c r="L252" i="9"/>
  <c r="F252" i="9" s="1"/>
  <c r="E252" i="9"/>
  <c r="B252" i="9" s="1"/>
  <c r="M251" i="9"/>
  <c r="L251" i="9"/>
  <c r="F251" i="9" s="1"/>
  <c r="B251" i="9" s="1"/>
  <c r="E251" i="9"/>
  <c r="M250" i="9"/>
  <c r="L250" i="9"/>
  <c r="E250" i="9"/>
  <c r="M249" i="9"/>
  <c r="L249" i="9"/>
  <c r="F249" i="9" s="1"/>
  <c r="E249" i="9"/>
  <c r="M248" i="9"/>
  <c r="L248" i="9"/>
  <c r="F248" i="9" s="1"/>
  <c r="E248" i="9"/>
  <c r="B248" i="9" s="1"/>
  <c r="M247" i="9"/>
  <c r="L247" i="9"/>
  <c r="F247" i="9" s="1"/>
  <c r="B247" i="9" s="1"/>
  <c r="E247" i="9"/>
  <c r="M246" i="9"/>
  <c r="L246" i="9"/>
  <c r="E246" i="9"/>
  <c r="M245" i="9"/>
  <c r="L245" i="9"/>
  <c r="F245" i="9" s="1"/>
  <c r="E245" i="9"/>
  <c r="M244" i="9"/>
  <c r="L244" i="9"/>
  <c r="E244" i="9"/>
  <c r="M243" i="9"/>
  <c r="L243" i="9"/>
  <c r="E243" i="9"/>
  <c r="M242" i="9"/>
  <c r="L242" i="9"/>
  <c r="E242" i="9"/>
  <c r="M241" i="9"/>
  <c r="L241" i="9"/>
  <c r="F241" i="9"/>
  <c r="E241" i="9"/>
  <c r="M240" i="9"/>
  <c r="L240" i="9"/>
  <c r="F240" i="9"/>
  <c r="E240" i="9"/>
  <c r="M239" i="9"/>
  <c r="L239" i="9"/>
  <c r="E239" i="9"/>
  <c r="M238" i="9"/>
  <c r="L238" i="9"/>
  <c r="F238" i="9" s="1"/>
  <c r="B238" i="9" s="1"/>
  <c r="E238" i="9"/>
  <c r="M237" i="9"/>
  <c r="F237" i="9" s="1"/>
  <c r="L237" i="9"/>
  <c r="E237" i="9"/>
  <c r="M236" i="9"/>
  <c r="L236" i="9"/>
  <c r="E236" i="9"/>
  <c r="M235" i="9"/>
  <c r="L235" i="9"/>
  <c r="E235" i="9"/>
  <c r="M234" i="9"/>
  <c r="L234" i="9"/>
  <c r="E234" i="9"/>
  <c r="M233" i="9"/>
  <c r="L233" i="9"/>
  <c r="F233" i="9"/>
  <c r="E233" i="9"/>
  <c r="M232" i="9"/>
  <c r="L232" i="9"/>
  <c r="F232" i="9"/>
  <c r="E232" i="9"/>
  <c r="M231" i="9"/>
  <c r="L231" i="9"/>
  <c r="E231" i="9"/>
  <c r="M230" i="9"/>
  <c r="L230" i="9"/>
  <c r="F230" i="9" s="1"/>
  <c r="B230" i="9" s="1"/>
  <c r="E230" i="9"/>
  <c r="M229" i="9"/>
  <c r="L229" i="9"/>
  <c r="F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H172" i="9"/>
  <c r="E172" i="9" s="1"/>
  <c r="G172" i="9"/>
  <c r="F172" i="9"/>
  <c r="H171" i="9"/>
  <c r="G171" i="9"/>
  <c r="F171" i="9"/>
  <c r="H170" i="9"/>
  <c r="G170" i="9"/>
  <c r="F170" i="9"/>
  <c r="H169" i="9"/>
  <c r="E169" i="9" s="1"/>
  <c r="G169" i="9"/>
  <c r="F169" i="9"/>
  <c r="H168" i="9"/>
  <c r="G168" i="9"/>
  <c r="F168" i="9"/>
  <c r="E168" i="9"/>
  <c r="B168" i="9" s="1"/>
  <c r="H167" i="9"/>
  <c r="G167" i="9"/>
  <c r="E167" i="9" s="1"/>
  <c r="B167" i="9" s="1"/>
  <c r="F167" i="9"/>
  <c r="H166" i="9"/>
  <c r="G166" i="9"/>
  <c r="F166" i="9"/>
  <c r="H165" i="9"/>
  <c r="G165" i="9"/>
  <c r="F165" i="9"/>
  <c r="H164" i="9"/>
  <c r="G164" i="9"/>
  <c r="F164" i="9"/>
  <c r="E164" i="9"/>
  <c r="B164" i="9" s="1"/>
  <c r="H163" i="9"/>
  <c r="G163" i="9"/>
  <c r="E163" i="9" s="1"/>
  <c r="B163" i="9" s="1"/>
  <c r="F163" i="9"/>
  <c r="H162" i="9"/>
  <c r="G162" i="9"/>
  <c r="F162" i="9"/>
  <c r="H161" i="9"/>
  <c r="G161" i="9"/>
  <c r="F161" i="9"/>
  <c r="H160" i="9"/>
  <c r="E160" i="9" s="1"/>
  <c r="G160" i="9"/>
  <c r="F160" i="9"/>
  <c r="H159" i="9"/>
  <c r="G159" i="9"/>
  <c r="F159" i="9"/>
  <c r="H158" i="9"/>
  <c r="G158" i="9"/>
  <c r="E158" i="9" s="1"/>
  <c r="B158" i="9" s="1"/>
  <c r="F158" i="9"/>
  <c r="H157" i="9"/>
  <c r="E157" i="9" s="1"/>
  <c r="G157" i="9"/>
  <c r="F157" i="9"/>
  <c r="F156" i="9"/>
  <c r="H155" i="9"/>
  <c r="G155" i="9"/>
  <c r="F155" i="9"/>
  <c r="H154" i="9"/>
  <c r="G154" i="9"/>
  <c r="F154" i="9"/>
  <c r="H153" i="9"/>
  <c r="E153" i="9" s="1"/>
  <c r="G153" i="9"/>
  <c r="F153" i="9"/>
  <c r="H152" i="9"/>
  <c r="E152" i="9" s="1"/>
  <c r="G152" i="9"/>
  <c r="F152" i="9"/>
  <c r="H151" i="9"/>
  <c r="G151" i="9"/>
  <c r="F151" i="9"/>
  <c r="H150" i="9"/>
  <c r="G150" i="9"/>
  <c r="F150" i="9"/>
  <c r="H149" i="9"/>
  <c r="E149" i="9" s="1"/>
  <c r="G149" i="9"/>
  <c r="F149" i="9"/>
  <c r="H148" i="9"/>
  <c r="E148" i="9" s="1"/>
  <c r="G148" i="9"/>
  <c r="F148" i="9"/>
  <c r="H147" i="9"/>
  <c r="G147" i="9"/>
  <c r="F147" i="9"/>
  <c r="H146" i="9"/>
  <c r="G146" i="9"/>
  <c r="F146" i="9"/>
  <c r="H145" i="9"/>
  <c r="E145" i="9" s="1"/>
  <c r="G145" i="9"/>
  <c r="F145" i="9"/>
  <c r="H144" i="9"/>
  <c r="E144" i="9" s="1"/>
  <c r="G144" i="9"/>
  <c r="F144" i="9"/>
  <c r="H143" i="9"/>
  <c r="G143" i="9"/>
  <c r="F143" i="9"/>
  <c r="H142" i="9"/>
  <c r="G142" i="9"/>
  <c r="F142" i="9"/>
  <c r="H141" i="9"/>
  <c r="E141" i="9" s="1"/>
  <c r="G141" i="9"/>
  <c r="F141" i="9"/>
  <c r="H140" i="9"/>
  <c r="E140" i="9" s="1"/>
  <c r="G140" i="9"/>
  <c r="F140" i="9"/>
  <c r="H139" i="9"/>
  <c r="G139" i="9"/>
  <c r="F139" i="9"/>
  <c r="H138" i="9"/>
  <c r="G138" i="9"/>
  <c r="F138" i="9"/>
  <c r="H137" i="9"/>
  <c r="E137" i="9" s="1"/>
  <c r="G137" i="9"/>
  <c r="F137" i="9"/>
  <c r="H136" i="9"/>
  <c r="E136" i="9" s="1"/>
  <c r="G136" i="9"/>
  <c r="F136" i="9"/>
  <c r="H135" i="9"/>
  <c r="G135" i="9"/>
  <c r="F135" i="9"/>
  <c r="H134" i="9"/>
  <c r="G134" i="9"/>
  <c r="F134" i="9"/>
  <c r="H133" i="9"/>
  <c r="E133" i="9" s="1"/>
  <c r="G133" i="9"/>
  <c r="F133" i="9"/>
  <c r="H132" i="9"/>
  <c r="E132" i="9" s="1"/>
  <c r="G132" i="9"/>
  <c r="F132" i="9"/>
  <c r="H131" i="9"/>
  <c r="G131" i="9"/>
  <c r="F131" i="9"/>
  <c r="H130" i="9"/>
  <c r="G130" i="9"/>
  <c r="F130" i="9"/>
  <c r="H129" i="9"/>
  <c r="E129" i="9" s="1"/>
  <c r="G129" i="9"/>
  <c r="F129" i="9"/>
  <c r="H128" i="9"/>
  <c r="E128" i="9" s="1"/>
  <c r="G128" i="9"/>
  <c r="F128" i="9"/>
  <c r="H127" i="9"/>
  <c r="G127" i="9"/>
  <c r="F127" i="9"/>
  <c r="H126" i="9"/>
  <c r="G126" i="9"/>
  <c r="F126" i="9"/>
  <c r="H125" i="9"/>
  <c r="E125" i="9" s="1"/>
  <c r="B125" i="9" s="1"/>
  <c r="G125" i="9"/>
  <c r="F125" i="9"/>
  <c r="H124" i="9"/>
  <c r="E124" i="9" s="1"/>
  <c r="G124" i="9"/>
  <c r="F124" i="9"/>
  <c r="H123" i="9"/>
  <c r="G123" i="9"/>
  <c r="E123" i="9" s="1"/>
  <c r="F123" i="9"/>
  <c r="H122" i="9"/>
  <c r="G122" i="9"/>
  <c r="F122" i="9"/>
  <c r="H121" i="9"/>
  <c r="G121" i="9"/>
  <c r="F121" i="9"/>
  <c r="E121" i="9"/>
  <c r="B121" i="9" s="1"/>
  <c r="H120" i="9"/>
  <c r="G120" i="9"/>
  <c r="F120" i="9"/>
  <c r="E120" i="9"/>
  <c r="H119" i="9"/>
  <c r="G119" i="9"/>
  <c r="E119" i="9" s="1"/>
  <c r="F119" i="9"/>
  <c r="H118" i="9"/>
  <c r="G118" i="9"/>
  <c r="F118" i="9"/>
  <c r="H117" i="9"/>
  <c r="G117" i="9"/>
  <c r="F117" i="9"/>
  <c r="E117" i="9"/>
  <c r="B117" i="9" s="1"/>
  <c r="H116" i="9"/>
  <c r="G116" i="9"/>
  <c r="F116" i="9"/>
  <c r="E116" i="9"/>
  <c r="H115" i="9"/>
  <c r="G115" i="9"/>
  <c r="E115" i="9" s="1"/>
  <c r="B115" i="9" s="1"/>
  <c r="F115" i="9"/>
  <c r="H114" i="9"/>
  <c r="G114" i="9"/>
  <c r="F114" i="9"/>
  <c r="H113" i="9"/>
  <c r="G113" i="9"/>
  <c r="F113" i="9"/>
  <c r="E113" i="9"/>
  <c r="B113" i="9" s="1"/>
  <c r="H112" i="9"/>
  <c r="G112" i="9"/>
  <c r="F112" i="9"/>
  <c r="E112" i="9"/>
  <c r="H111" i="9"/>
  <c r="G111" i="9"/>
  <c r="E111" i="9" s="1"/>
  <c r="B111" i="9" s="1"/>
  <c r="F111" i="9"/>
  <c r="H110" i="9"/>
  <c r="G110" i="9"/>
  <c r="F110" i="9"/>
  <c r="H109" i="9"/>
  <c r="G109" i="9"/>
  <c r="F109" i="9"/>
  <c r="E109" i="9"/>
  <c r="B109" i="9" s="1"/>
  <c r="H108" i="9"/>
  <c r="G108" i="9"/>
  <c r="F108" i="9"/>
  <c r="E108" i="9"/>
  <c r="H107" i="9"/>
  <c r="G107" i="9"/>
  <c r="E107" i="9" s="1"/>
  <c r="B107" i="9" s="1"/>
  <c r="F107" i="9"/>
  <c r="H106" i="9"/>
  <c r="G106" i="9"/>
  <c r="F106" i="9"/>
  <c r="H105" i="9"/>
  <c r="G105" i="9"/>
  <c r="F105" i="9"/>
  <c r="E105" i="9"/>
  <c r="B105" i="9" s="1"/>
  <c r="H104" i="9"/>
  <c r="G104" i="9"/>
  <c r="F104" i="9"/>
  <c r="E104" i="9"/>
  <c r="H103" i="9"/>
  <c r="G103" i="9"/>
  <c r="E103" i="9" s="1"/>
  <c r="F103" i="9"/>
  <c r="H102" i="9"/>
  <c r="G102" i="9"/>
  <c r="F102" i="9"/>
  <c r="H101" i="9"/>
  <c r="G101" i="9"/>
  <c r="F101" i="9"/>
  <c r="E101" i="9"/>
  <c r="B101" i="9" s="1"/>
  <c r="H100" i="9"/>
  <c r="G100" i="9"/>
  <c r="F100" i="9"/>
  <c r="E100" i="9"/>
  <c r="H99" i="9"/>
  <c r="G99" i="9"/>
  <c r="E99" i="9" s="1"/>
  <c r="B99" i="9" s="1"/>
  <c r="F99" i="9"/>
  <c r="H98" i="9"/>
  <c r="E98" i="9" s="1"/>
  <c r="B98" i="9" s="1"/>
  <c r="G98" i="9"/>
  <c r="F98" i="9"/>
  <c r="H97" i="9"/>
  <c r="E97" i="9" s="1"/>
  <c r="G97" i="9"/>
  <c r="F97" i="9"/>
  <c r="H96" i="9"/>
  <c r="G96" i="9"/>
  <c r="F96" i="9"/>
  <c r="H95" i="9"/>
  <c r="G95" i="9"/>
  <c r="E95" i="9" s="1"/>
  <c r="B95" i="9" s="1"/>
  <c r="F95" i="9"/>
  <c r="H94" i="9"/>
  <c r="G94" i="9"/>
  <c r="F94" i="9"/>
  <c r="H93" i="9"/>
  <c r="G93" i="9"/>
  <c r="F93" i="9"/>
  <c r="E93" i="9"/>
  <c r="B93" i="9" s="1"/>
  <c r="H92" i="9"/>
  <c r="G92" i="9"/>
  <c r="F92" i="9"/>
  <c r="E92" i="9"/>
  <c r="H91" i="9"/>
  <c r="G91" i="9"/>
  <c r="F91" i="9"/>
  <c r="H90" i="9"/>
  <c r="E90" i="9" s="1"/>
  <c r="B90" i="9" s="1"/>
  <c r="G90" i="9"/>
  <c r="F90" i="9"/>
  <c r="H89" i="9"/>
  <c r="E89" i="9" s="1"/>
  <c r="G89" i="9"/>
  <c r="F89" i="9"/>
  <c r="H88" i="9"/>
  <c r="G88" i="9"/>
  <c r="F88" i="9"/>
  <c r="H87" i="9"/>
  <c r="G87" i="9"/>
  <c r="F87" i="9"/>
  <c r="H86" i="9"/>
  <c r="G86" i="9"/>
  <c r="F86" i="9"/>
  <c r="H85" i="9"/>
  <c r="G85" i="9"/>
  <c r="F85" i="9"/>
  <c r="E85" i="9"/>
  <c r="B85" i="9" s="1"/>
  <c r="H84" i="9"/>
  <c r="G84" i="9"/>
  <c r="F84" i="9"/>
  <c r="E84" i="9"/>
  <c r="H83" i="9"/>
  <c r="G83" i="9"/>
  <c r="F83" i="9"/>
  <c r="H82" i="9"/>
  <c r="E82" i="9" s="1"/>
  <c r="B82" i="9" s="1"/>
  <c r="G82" i="9"/>
  <c r="F82" i="9"/>
  <c r="H81" i="9"/>
  <c r="E81" i="9" s="1"/>
  <c r="G81" i="9"/>
  <c r="F81" i="9"/>
  <c r="H80" i="9"/>
  <c r="G80" i="9"/>
  <c r="F80" i="9"/>
  <c r="H79" i="9"/>
  <c r="G79" i="9"/>
  <c r="F79" i="9"/>
  <c r="H78" i="9"/>
  <c r="G78" i="9"/>
  <c r="F78" i="9"/>
  <c r="H77" i="9"/>
  <c r="G77" i="9"/>
  <c r="F77" i="9"/>
  <c r="H76" i="9"/>
  <c r="E76" i="9" s="1"/>
  <c r="B76" i="9" s="1"/>
  <c r="G76" i="9"/>
  <c r="F76" i="9"/>
  <c r="H75" i="9"/>
  <c r="G75" i="9"/>
  <c r="F75" i="9"/>
  <c r="H74" i="9"/>
  <c r="G74" i="9"/>
  <c r="F74" i="9"/>
  <c r="E74" i="9"/>
  <c r="B74" i="9" s="1"/>
  <c r="H73" i="9"/>
  <c r="G73" i="9"/>
  <c r="F73" i="9"/>
  <c r="E73" i="9"/>
  <c r="B73" i="9" s="1"/>
  <c r="H72" i="9"/>
  <c r="G72" i="9"/>
  <c r="E72" i="9" s="1"/>
  <c r="B72" i="9" s="1"/>
  <c r="F72" i="9"/>
  <c r="H71" i="9"/>
  <c r="G71" i="9"/>
  <c r="F71" i="9"/>
  <c r="H70" i="9"/>
  <c r="G70" i="9"/>
  <c r="E70" i="9" s="1"/>
  <c r="B70" i="9" s="1"/>
  <c r="F70" i="9"/>
  <c r="H69" i="9"/>
  <c r="E69" i="9" s="1"/>
  <c r="B69" i="9" s="1"/>
  <c r="G69" i="9"/>
  <c r="F69" i="9"/>
  <c r="H68" i="9"/>
  <c r="E68" i="9" s="1"/>
  <c r="G68" i="9"/>
  <c r="F68" i="9"/>
  <c r="H67" i="9"/>
  <c r="G67" i="9"/>
  <c r="F67" i="9"/>
  <c r="H66" i="9"/>
  <c r="G66" i="9"/>
  <c r="F66" i="9"/>
  <c r="E66" i="9"/>
  <c r="B66" i="9" s="1"/>
  <c r="H65" i="9"/>
  <c r="G65" i="9"/>
  <c r="F65" i="9"/>
  <c r="E65" i="9"/>
  <c r="H64" i="9"/>
  <c r="G64" i="9"/>
  <c r="E64" i="9" s="1"/>
  <c r="B64" i="9" s="1"/>
  <c r="F64" i="9"/>
  <c r="H63" i="9"/>
  <c r="G63" i="9"/>
  <c r="F63" i="9"/>
  <c r="H62" i="9"/>
  <c r="G62" i="9"/>
  <c r="F62" i="9"/>
  <c r="H61" i="9"/>
  <c r="E61" i="9" s="1"/>
  <c r="B61" i="9" s="1"/>
  <c r="G61" i="9"/>
  <c r="F61" i="9"/>
  <c r="H60" i="9"/>
  <c r="E60" i="9" s="1"/>
  <c r="G60" i="9"/>
  <c r="F60" i="9"/>
  <c r="H59" i="9"/>
  <c r="G59" i="9"/>
  <c r="F59" i="9"/>
  <c r="H58" i="9"/>
  <c r="G58" i="9"/>
  <c r="F58" i="9"/>
  <c r="E58" i="9"/>
  <c r="B58" i="9" s="1"/>
  <c r="H57" i="9"/>
  <c r="G57" i="9"/>
  <c r="F57" i="9"/>
  <c r="H56" i="9"/>
  <c r="G56" i="9"/>
  <c r="F56" i="9"/>
  <c r="H55" i="9"/>
  <c r="G55" i="9"/>
  <c r="F55" i="9"/>
  <c r="H54" i="9"/>
  <c r="G54" i="9"/>
  <c r="F54" i="9"/>
  <c r="H53" i="9"/>
  <c r="G53" i="9"/>
  <c r="F53" i="9"/>
  <c r="H52" i="9"/>
  <c r="E52" i="9" s="1"/>
  <c r="G52" i="9"/>
  <c r="F52" i="9"/>
  <c r="H51" i="9"/>
  <c r="G51" i="9"/>
  <c r="F51" i="9"/>
  <c r="H50" i="9"/>
  <c r="G50" i="9"/>
  <c r="F50" i="9"/>
  <c r="E50" i="9"/>
  <c r="B50" i="9" s="1"/>
  <c r="H49" i="9"/>
  <c r="G49" i="9"/>
  <c r="F49" i="9"/>
  <c r="H48" i="9"/>
  <c r="G48" i="9"/>
  <c r="F48" i="9"/>
  <c r="H47" i="9"/>
  <c r="G47" i="9"/>
  <c r="F47" i="9"/>
  <c r="H46" i="9"/>
  <c r="G46" i="9"/>
  <c r="F46" i="9"/>
  <c r="H45" i="9"/>
  <c r="G45" i="9"/>
  <c r="F45" i="9"/>
  <c r="H44" i="9"/>
  <c r="E44" i="9" s="1"/>
  <c r="B44" i="9" s="1"/>
  <c r="G44" i="9"/>
  <c r="F44" i="9"/>
  <c r="H43" i="9"/>
  <c r="G43" i="9"/>
  <c r="F43" i="9"/>
  <c r="H42" i="9"/>
  <c r="G42" i="9"/>
  <c r="F42" i="9"/>
  <c r="E42" i="9"/>
  <c r="B42" i="9" s="1"/>
  <c r="H41" i="9"/>
  <c r="G41" i="9"/>
  <c r="F41" i="9"/>
  <c r="E41" i="9"/>
  <c r="B41" i="9" s="1"/>
  <c r="H40" i="9"/>
  <c r="G40" i="9"/>
  <c r="E40" i="9" s="1"/>
  <c r="B40" i="9" s="1"/>
  <c r="F40" i="9"/>
  <c r="H39" i="9"/>
  <c r="G39" i="9"/>
  <c r="F39" i="9"/>
  <c r="H38" i="9"/>
  <c r="G38" i="9"/>
  <c r="E38" i="9" s="1"/>
  <c r="B38" i="9" s="1"/>
  <c r="F38" i="9"/>
  <c r="H37" i="9"/>
  <c r="E37" i="9" s="1"/>
  <c r="B37" i="9" s="1"/>
  <c r="G37" i="9"/>
  <c r="F37" i="9"/>
  <c r="H36" i="9"/>
  <c r="E36" i="9" s="1"/>
  <c r="G36" i="9"/>
  <c r="F36" i="9"/>
  <c r="H35" i="9"/>
  <c r="G35" i="9"/>
  <c r="F35" i="9"/>
  <c r="H34" i="9"/>
  <c r="G34" i="9"/>
  <c r="F34" i="9"/>
  <c r="E34" i="9"/>
  <c r="B34" i="9" s="1"/>
  <c r="H33" i="9"/>
  <c r="G33" i="9"/>
  <c r="F33" i="9"/>
  <c r="E33" i="9"/>
  <c r="H32" i="9"/>
  <c r="G32" i="9"/>
  <c r="E32" i="9" s="1"/>
  <c r="B32" i="9" s="1"/>
  <c r="F32" i="9"/>
  <c r="H31" i="9"/>
  <c r="G31" i="9"/>
  <c r="F31" i="9"/>
  <c r="H30" i="9"/>
  <c r="G30" i="9"/>
  <c r="F30" i="9"/>
  <c r="H29" i="9"/>
  <c r="E29" i="9" s="1"/>
  <c r="B29" i="9" s="1"/>
  <c r="G29" i="9"/>
  <c r="F29" i="9"/>
  <c r="H28" i="9"/>
  <c r="E28" i="9" s="1"/>
  <c r="G28" i="9"/>
  <c r="F28" i="9"/>
  <c r="H27" i="9"/>
  <c r="G27" i="9"/>
  <c r="F27" i="9"/>
  <c r="H26" i="9"/>
  <c r="G26" i="9"/>
  <c r="F26" i="9"/>
  <c r="H25" i="9"/>
  <c r="E25" i="9" s="1"/>
  <c r="G25" i="9"/>
  <c r="F25" i="9"/>
  <c r="F24" i="9"/>
  <c r="F4" i="9"/>
  <c r="O3" i="9"/>
  <c r="G296" i="9" s="1"/>
  <c r="E296" i="9" s="1"/>
  <c r="I3" i="9"/>
  <c r="H179" i="9" s="1"/>
  <c r="H3" i="9"/>
  <c r="G3" i="9"/>
  <c r="D104" i="8"/>
  <c r="D97" i="8"/>
  <c r="D92" i="8"/>
  <c r="D87" i="8"/>
  <c r="D82" i="8"/>
  <c r="D77" i="8"/>
  <c r="D72" i="8"/>
  <c r="D67" i="8"/>
  <c r="D62" i="8"/>
  <c r="D57" i="8"/>
  <c r="D52" i="8"/>
  <c r="D51" i="8"/>
  <c r="D46" i="8"/>
  <c r="D37" i="8"/>
  <c r="D27" i="8"/>
  <c r="D18" i="8"/>
  <c r="D8" i="8"/>
  <c r="D6" i="8" s="1"/>
  <c r="E44" i="7"/>
  <c r="D44" i="7"/>
  <c r="E39" i="7"/>
  <c r="E38" i="7" s="1"/>
  <c r="D39" i="7"/>
  <c r="D38" i="7" s="1"/>
  <c r="E30" i="7"/>
  <c r="D30" i="7"/>
  <c r="E23" i="7"/>
  <c r="D23" i="7"/>
  <c r="E22" i="7"/>
  <c r="D22" i="7"/>
  <c r="E14" i="7"/>
  <c r="D14" i="7"/>
  <c r="E7" i="7"/>
  <c r="E6" i="7" s="1"/>
  <c r="E5" i="7" s="1"/>
  <c r="D7" i="7"/>
  <c r="D6" i="7" s="1"/>
  <c r="D5" i="7" s="1"/>
  <c r="G345" i="9" s="1"/>
  <c r="E345" i="9"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E264" i="5"/>
  <c r="D264" i="5"/>
  <c r="F264" i="5" s="1"/>
  <c r="F263" i="5"/>
  <c r="F262" i="5"/>
  <c r="F261" i="5"/>
  <c r="E260" i="5"/>
  <c r="D260" i="5"/>
  <c r="F259" i="5"/>
  <c r="F258" i="5"/>
  <c r="F257" i="5"/>
  <c r="E256" i="5"/>
  <c r="D256" i="5"/>
  <c r="F256" i="5" s="1"/>
  <c r="F254" i="5"/>
  <c r="F253" i="5"/>
  <c r="E252" i="5"/>
  <c r="D252" i="5"/>
  <c r="F252" i="5" s="1"/>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9" i="5"/>
  <c r="F148" i="5"/>
  <c r="F147" i="5"/>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5" i="5"/>
  <c r="F74" i="5"/>
  <c r="F73" i="5"/>
  <c r="F72" i="5"/>
  <c r="E71" i="5"/>
  <c r="D71" i="5"/>
  <c r="F71" i="5" s="1"/>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2" i="4"/>
  <c r="F601" i="4"/>
  <c r="F600" i="4"/>
  <c r="F599" i="4"/>
  <c r="E598" i="4"/>
  <c r="D598" i="4"/>
  <c r="F598" i="4" s="1"/>
  <c r="E597" i="4"/>
  <c r="F596" i="4"/>
  <c r="F595" i="4"/>
  <c r="E594" i="4"/>
  <c r="D594" i="4"/>
  <c r="F594" i="4" s="1"/>
  <c r="F593" i="4"/>
  <c r="F592" i="4"/>
  <c r="E591" i="4"/>
  <c r="E584" i="4" s="1"/>
  <c r="D591" i="4"/>
  <c r="F591" i="4" s="1"/>
  <c r="F590" i="4"/>
  <c r="E589" i="4"/>
  <c r="D589" i="4"/>
  <c r="F589" i="4" s="1"/>
  <c r="F588" i="4"/>
  <c r="F587" i="4"/>
  <c r="F586" i="4"/>
  <c r="E585" i="4"/>
  <c r="D585" i="4"/>
  <c r="F585" i="4" s="1"/>
  <c r="D584" i="4"/>
  <c r="F584" i="4" s="1"/>
  <c r="F583" i="4"/>
  <c r="F582" i="4"/>
  <c r="E581" i="4"/>
  <c r="D581" i="4"/>
  <c r="F581" i="4" s="1"/>
  <c r="F580" i="4"/>
  <c r="F579" i="4"/>
  <c r="E578" i="4"/>
  <c r="D578" i="4"/>
  <c r="F578" i="4" s="1"/>
  <c r="F577" i="4"/>
  <c r="F576" i="4"/>
  <c r="E575" i="4"/>
  <c r="D575" i="4"/>
  <c r="F575" i="4" s="1"/>
  <c r="F574" i="4"/>
  <c r="F573" i="4"/>
  <c r="E572" i="4"/>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F534" i="4"/>
  <c r="F533" i="4"/>
  <c r="E532" i="4"/>
  <c r="D532" i="4"/>
  <c r="F532" i="4" s="1"/>
  <c r="F531" i="4"/>
  <c r="F530" i="4"/>
  <c r="E529" i="4"/>
  <c r="D529" i="4"/>
  <c r="F529" i="4" s="1"/>
  <c r="F528" i="4"/>
  <c r="F527" i="4"/>
  <c r="E526" i="4"/>
  <c r="D526" i="4"/>
  <c r="F526" i="4" s="1"/>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E492" i="4"/>
  <c r="D492" i="4"/>
  <c r="F492" i="4" s="1"/>
  <c r="F490" i="4"/>
  <c r="F489" i="4"/>
  <c r="E488" i="4"/>
  <c r="D488" i="4"/>
  <c r="F488" i="4" s="1"/>
  <c r="F487" i="4"/>
  <c r="F486" i="4"/>
  <c r="E485" i="4"/>
  <c r="D485" i="4"/>
  <c r="F484" i="4"/>
  <c r="F483" i="4"/>
  <c r="F482" i="4"/>
  <c r="F481" i="4"/>
  <c r="E480" i="4"/>
  <c r="D480" i="4"/>
  <c r="F480" i="4" s="1"/>
  <c r="E479" i="4"/>
  <c r="F478" i="4"/>
  <c r="F477" i="4"/>
  <c r="E476" i="4"/>
  <c r="D476" i="4"/>
  <c r="F476" i="4" s="1"/>
  <c r="F475" i="4"/>
  <c r="F474" i="4"/>
  <c r="E473" i="4"/>
  <c r="D473" i="4"/>
  <c r="F473" i="4" s="1"/>
  <c r="F472" i="4"/>
  <c r="F471" i="4"/>
  <c r="E470" i="4"/>
  <c r="D470" i="4"/>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6" i="4"/>
  <c r="F435" i="4"/>
  <c r="F434" i="4"/>
  <c r="F433" i="4"/>
  <c r="E432" i="4"/>
  <c r="D432" i="4"/>
  <c r="F432" i="4" s="1"/>
  <c r="E431" i="4"/>
  <c r="E428" i="4"/>
  <c r="D428" i="4"/>
  <c r="E427" i="4"/>
  <c r="D427" i="4"/>
  <c r="E426" i="4"/>
  <c r="F426" i="4" s="1"/>
  <c r="D426" i="4"/>
  <c r="D647" i="4" s="1"/>
  <c r="F421" i="4"/>
  <c r="F420" i="4"/>
  <c r="F419" i="4"/>
  <c r="F416" i="4"/>
  <c r="F415" i="4"/>
  <c r="F414" i="4"/>
  <c r="F413" i="4"/>
  <c r="E412" i="4"/>
  <c r="D412" i="4"/>
  <c r="F412" i="4" s="1"/>
  <c r="F411" i="4"/>
  <c r="E410" i="4"/>
  <c r="D410" i="4"/>
  <c r="F410" i="4" s="1"/>
  <c r="F409" i="4"/>
  <c r="F408" i="4"/>
  <c r="E407" i="4"/>
  <c r="D407" i="4"/>
  <c r="F407"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4" i="4" s="1"/>
  <c r="D373" i="4"/>
  <c r="F372" i="4"/>
  <c r="F371" i="4"/>
  <c r="F370" i="4"/>
  <c r="F369" i="4"/>
  <c r="F368" i="4"/>
  <c r="F367" i="4"/>
  <c r="E366" i="4"/>
  <c r="E361" i="4" s="1"/>
  <c r="D366" i="4"/>
  <c r="F366" i="4" s="1"/>
  <c r="F365" i="4"/>
  <c r="F364" i="4"/>
  <c r="F363" i="4"/>
  <c r="E362" i="4"/>
  <c r="D362" i="4"/>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D321" i="4"/>
  <c r="F321" i="4" s="1"/>
  <c r="F320" i="4"/>
  <c r="F319" i="4"/>
  <c r="F318" i="4"/>
  <c r="F317" i="4"/>
  <c r="F316" i="4"/>
  <c r="F315" i="4"/>
  <c r="E314" i="4"/>
  <c r="D314" i="4"/>
  <c r="F314" i="4" s="1"/>
  <c r="F313" i="4"/>
  <c r="F312" i="4"/>
  <c r="F311" i="4"/>
  <c r="E310" i="4"/>
  <c r="D310" i="4"/>
  <c r="F310"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2" i="4"/>
  <c r="F281" i="4"/>
  <c r="F280" i="4"/>
  <c r="F279" i="4"/>
  <c r="E278" i="4"/>
  <c r="D278" i="4"/>
  <c r="F278" i="4" s="1"/>
  <c r="F277" i="4"/>
  <c r="F276" i="4"/>
  <c r="F275" i="4"/>
  <c r="E274" i="4"/>
  <c r="E273" i="4" s="1"/>
  <c r="D274" i="4"/>
  <c r="F274" i="4" s="1"/>
  <c r="F272" i="4"/>
  <c r="F271" i="4"/>
  <c r="F270" i="4"/>
  <c r="E269" i="4"/>
  <c r="D269" i="4"/>
  <c r="F269" i="4" s="1"/>
  <c r="F268" i="4"/>
  <c r="F267" i="4"/>
  <c r="F266" i="4"/>
  <c r="F265" i="4"/>
  <c r="F264" i="4"/>
  <c r="E263" i="4"/>
  <c r="E262" i="4" s="1"/>
  <c r="D263" i="4"/>
  <c r="F263"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E230" i="4" s="1"/>
  <c r="D231" i="4"/>
  <c r="F231" i="4" s="1"/>
  <c r="D230" i="4"/>
  <c r="F230" i="4" s="1"/>
  <c r="F229" i="4"/>
  <c r="F228" i="4"/>
  <c r="F227" i="4"/>
  <c r="F226" i="4"/>
  <c r="E225" i="4"/>
  <c r="D225" i="4"/>
  <c r="F225" i="4" s="1"/>
  <c r="F224" i="4"/>
  <c r="F223" i="4"/>
  <c r="E222" i="4"/>
  <c r="E221" i="4" s="1"/>
  <c r="D222" i="4"/>
  <c r="F222" i="4" s="1"/>
  <c r="F220" i="4"/>
  <c r="F219" i="4"/>
  <c r="F218" i="4"/>
  <c r="F217" i="4"/>
  <c r="E216" i="4"/>
  <c r="F216" i="4" s="1"/>
  <c r="D216" i="4"/>
  <c r="F215" i="4"/>
  <c r="F214" i="4"/>
  <c r="F213" i="4"/>
  <c r="F212" i="4"/>
  <c r="F211" i="4"/>
  <c r="F210" i="4"/>
  <c r="F209" i="4"/>
  <c r="E208" i="4"/>
  <c r="D208" i="4"/>
  <c r="F208" i="4" s="1"/>
  <c r="F207" i="4"/>
  <c r="F206" i="4"/>
  <c r="F205" i="4"/>
  <c r="F204" i="4"/>
  <c r="E203" i="4"/>
  <c r="D203" i="4"/>
  <c r="D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F160" i="4" s="1"/>
  <c r="D160" i="4"/>
  <c r="F159" i="4"/>
  <c r="F158" i="4"/>
  <c r="F157" i="4"/>
  <c r="F156" i="4"/>
  <c r="F155" i="4"/>
  <c r="E154" i="4"/>
  <c r="D154" i="4"/>
  <c r="D153" i="4" s="1"/>
  <c r="F151" i="4"/>
  <c r="F150" i="4"/>
  <c r="F149" i="4"/>
  <c r="F148" i="4"/>
  <c r="F147" i="4"/>
  <c r="F146" i="4"/>
  <c r="F145" i="4"/>
  <c r="F144" i="4"/>
  <c r="F143" i="4"/>
  <c r="F142" i="4"/>
  <c r="E141" i="4"/>
  <c r="E140" i="4" s="1"/>
  <c r="D141" i="4"/>
  <c r="F139" i="4"/>
  <c r="F138" i="4"/>
  <c r="F137" i="4"/>
  <c r="F136" i="4"/>
  <c r="E135" i="4"/>
  <c r="F135" i="4" s="1"/>
  <c r="D135" i="4"/>
  <c r="D134" i="4" s="1"/>
  <c r="F133" i="4"/>
  <c r="F132" i="4"/>
  <c r="F131" i="4"/>
  <c r="F130" i="4"/>
  <c r="E129" i="4"/>
  <c r="D129" i="4"/>
  <c r="F128" i="4"/>
  <c r="F127" i="4"/>
  <c r="E126" i="4"/>
  <c r="D126" i="4"/>
  <c r="D125" i="4"/>
  <c r="F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E49" i="4" s="1"/>
  <c r="D50" i="4"/>
  <c r="F50" i="4" s="1"/>
  <c r="F48" i="4"/>
  <c r="F47" i="4"/>
  <c r="F46" i="4"/>
  <c r="F45" i="4"/>
  <c r="E44" i="4"/>
  <c r="D44" i="4"/>
  <c r="F44"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5" i="1"/>
  <c r="C1685" i="1"/>
  <c r="H1685" i="1" s="1"/>
  <c r="C1684" i="1"/>
  <c r="C1683" i="1"/>
  <c r="G1683" i="1" s="1"/>
  <c r="H1682" i="1"/>
  <c r="C1682" i="1"/>
  <c r="G1682" i="1" s="1"/>
  <c r="G1681" i="1"/>
  <c r="C1681" i="1"/>
  <c r="H1681" i="1" s="1"/>
  <c r="C1680" i="1"/>
  <c r="C1679" i="1"/>
  <c r="G1679" i="1" s="1"/>
  <c r="H1678" i="1"/>
  <c r="C1678" i="1"/>
  <c r="G1678" i="1" s="1"/>
  <c r="C1677" i="1"/>
  <c r="C1676" i="1"/>
  <c r="C1675" i="1"/>
  <c r="G1675" i="1" s="1"/>
  <c r="C1674" i="1"/>
  <c r="G1673" i="1"/>
  <c r="C1673" i="1"/>
  <c r="H1673" i="1" s="1"/>
  <c r="C1672" i="1"/>
  <c r="C1671" i="1"/>
  <c r="G1671" i="1" s="1"/>
  <c r="H1670" i="1"/>
  <c r="C1670" i="1"/>
  <c r="G1670" i="1" s="1"/>
  <c r="H1669" i="1"/>
  <c r="C1669" i="1"/>
  <c r="G1669" i="1" s="1"/>
  <c r="C1668" i="1"/>
  <c r="C1667" i="1"/>
  <c r="G1667" i="1" s="1"/>
  <c r="G1666" i="1"/>
  <c r="C1666" i="1"/>
  <c r="H1666" i="1" s="1"/>
  <c r="H1665" i="1"/>
  <c r="C1665" i="1"/>
  <c r="G1665" i="1" s="1"/>
  <c r="C1664" i="1"/>
  <c r="C1663" i="1"/>
  <c r="G1663" i="1" s="1"/>
  <c r="C1662" i="1"/>
  <c r="G1661" i="1"/>
  <c r="C1661" i="1"/>
  <c r="H1661" i="1" s="1"/>
  <c r="C1660" i="1"/>
  <c r="C1659" i="1"/>
  <c r="G1659" i="1" s="1"/>
  <c r="H1658" i="1"/>
  <c r="C1658" i="1"/>
  <c r="G1658" i="1" s="1"/>
  <c r="C1657" i="1"/>
  <c r="C1656" i="1"/>
  <c r="C1655" i="1"/>
  <c r="G1655" i="1" s="1"/>
  <c r="C1654" i="1"/>
  <c r="G1653" i="1"/>
  <c r="C1653" i="1"/>
  <c r="H1653" i="1" s="1"/>
  <c r="C1652" i="1"/>
  <c r="C1651" i="1"/>
  <c r="G1651" i="1" s="1"/>
  <c r="H1650" i="1"/>
  <c r="C1650" i="1"/>
  <c r="G1650" i="1" s="1"/>
  <c r="H1649" i="1"/>
  <c r="C1649" i="1"/>
  <c r="G1649" i="1" s="1"/>
  <c r="C1648" i="1"/>
  <c r="C1647" i="1"/>
  <c r="G1647" i="1" s="1"/>
  <c r="G1646" i="1"/>
  <c r="C1646" i="1"/>
  <c r="H1646" i="1" s="1"/>
  <c r="H1645" i="1"/>
  <c r="C1645" i="1"/>
  <c r="G1645" i="1" s="1"/>
  <c r="C1644" i="1"/>
  <c r="C1643" i="1"/>
  <c r="G1643" i="1" s="1"/>
  <c r="G1642" i="1"/>
  <c r="C1642" i="1"/>
  <c r="H1642" i="1" s="1"/>
  <c r="H1641" i="1"/>
  <c r="C1641" i="1"/>
  <c r="G1641" i="1" s="1"/>
  <c r="C1640" i="1"/>
  <c r="C1639" i="1"/>
  <c r="G1639" i="1" s="1"/>
  <c r="G1638" i="1"/>
  <c r="C1638" i="1"/>
  <c r="H1638" i="1" s="1"/>
  <c r="H1637" i="1"/>
  <c r="C1637" i="1"/>
  <c r="G1637" i="1" s="1"/>
  <c r="C1636" i="1"/>
  <c r="C1635" i="1"/>
  <c r="G1635" i="1" s="1"/>
  <c r="G1634" i="1"/>
  <c r="C1634" i="1"/>
  <c r="H1634" i="1" s="1"/>
  <c r="H1633" i="1"/>
  <c r="C1633" i="1"/>
  <c r="G1633" i="1" s="1"/>
  <c r="C1632" i="1"/>
  <c r="C1631" i="1"/>
  <c r="G1631" i="1" s="1"/>
  <c r="G1630" i="1"/>
  <c r="C1630" i="1"/>
  <c r="H1630" i="1" s="1"/>
  <c r="H1629" i="1"/>
  <c r="C1629" i="1"/>
  <c r="G1629" i="1" s="1"/>
  <c r="C1628" i="1"/>
  <c r="C1627" i="1"/>
  <c r="G1627" i="1" s="1"/>
  <c r="G1626" i="1"/>
  <c r="C1626" i="1"/>
  <c r="H1626" i="1" s="1"/>
  <c r="H1625" i="1"/>
  <c r="C1625" i="1"/>
  <c r="G1625" i="1" s="1"/>
  <c r="C1624" i="1"/>
  <c r="C1623" i="1"/>
  <c r="G1623" i="1" s="1"/>
  <c r="C1620" i="1"/>
  <c r="C1619" i="1"/>
  <c r="G1619" i="1" s="1"/>
  <c r="C1618" i="1"/>
  <c r="H1618" i="1" s="1"/>
  <c r="C1617" i="1"/>
  <c r="C1616" i="1"/>
  <c r="C1615" i="1"/>
  <c r="G1615" i="1" s="1"/>
  <c r="C1614" i="1"/>
  <c r="H1614" i="1" s="1"/>
  <c r="C1613" i="1"/>
  <c r="G1613" i="1" s="1"/>
  <c r="C1612" i="1"/>
  <c r="C1611" i="1"/>
  <c r="G1611" i="1" s="1"/>
  <c r="G1610" i="1"/>
  <c r="C1610" i="1"/>
  <c r="H1610" i="1" s="1"/>
  <c r="C1609" i="1"/>
  <c r="C1608" i="1"/>
  <c r="C1607" i="1"/>
  <c r="G1607" i="1" s="1"/>
  <c r="C1606" i="1"/>
  <c r="C1605" i="1"/>
  <c r="G1605" i="1" s="1"/>
  <c r="C1604" i="1"/>
  <c r="C1603" i="1"/>
  <c r="G1603" i="1" s="1"/>
  <c r="C1601" i="1"/>
  <c r="C1600" i="1"/>
  <c r="C1599" i="1"/>
  <c r="G1599" i="1" s="1"/>
  <c r="G1598" i="1"/>
  <c r="C1598" i="1"/>
  <c r="H1598" i="1" s="1"/>
  <c r="C1597" i="1"/>
  <c r="C1596" i="1"/>
  <c r="C1595" i="1"/>
  <c r="G1595" i="1" s="1"/>
  <c r="C1594" i="1"/>
  <c r="H1594" i="1" s="1"/>
  <c r="H1593" i="1"/>
  <c r="C1593" i="1"/>
  <c r="G1593" i="1" s="1"/>
  <c r="C1592" i="1"/>
  <c r="C1591" i="1"/>
  <c r="G1591" i="1" s="1"/>
  <c r="G1590" i="1"/>
  <c r="C1590" i="1"/>
  <c r="H1590" i="1" s="1"/>
  <c r="H1589" i="1"/>
  <c r="C1589" i="1"/>
  <c r="G1589" i="1" s="1"/>
  <c r="C1588" i="1"/>
  <c r="C1587" i="1"/>
  <c r="G1587" i="1" s="1"/>
  <c r="C1586" i="1"/>
  <c r="C1585" i="1"/>
  <c r="G1585" i="1" s="1"/>
  <c r="C1584" i="1"/>
  <c r="C1583" i="1"/>
  <c r="G1583" i="1" s="1"/>
  <c r="H1582" i="1"/>
  <c r="C1582" i="1"/>
  <c r="G1582" i="1" s="1"/>
  <c r="D1581" i="1"/>
  <c r="C1581" i="1"/>
  <c r="D1580" i="1"/>
  <c r="C1580" i="1"/>
  <c r="H1580" i="1" s="1"/>
  <c r="D1579" i="1"/>
  <c r="C1579" i="1"/>
  <c r="D1578" i="1"/>
  <c r="C1578" i="1"/>
  <c r="H1578" i="1" s="1"/>
  <c r="D1577" i="1"/>
  <c r="C1577" i="1"/>
  <c r="H1577" i="1" s="1"/>
  <c r="D1576" i="1"/>
  <c r="C1576" i="1"/>
  <c r="D1575" i="1"/>
  <c r="C1575" i="1"/>
  <c r="H1575" i="1" s="1"/>
  <c r="D1574" i="1"/>
  <c r="C1574" i="1"/>
  <c r="D1573" i="1"/>
  <c r="C1573" i="1"/>
  <c r="H1573" i="1" s="1"/>
  <c r="D1572" i="1"/>
  <c r="C1572" i="1"/>
  <c r="H1572" i="1" s="1"/>
  <c r="D1571" i="1"/>
  <c r="C1571" i="1"/>
  <c r="H1571" i="1" s="1"/>
  <c r="D1570" i="1"/>
  <c r="C1570" i="1"/>
  <c r="D1569" i="1"/>
  <c r="C1569" i="1"/>
  <c r="D1568" i="1"/>
  <c r="C1568" i="1"/>
  <c r="D1567" i="1"/>
  <c r="C1567" i="1"/>
  <c r="D1566" i="1"/>
  <c r="C1566" i="1"/>
  <c r="D1565" i="1"/>
  <c r="C1565" i="1"/>
  <c r="H1565" i="1" s="1"/>
  <c r="D1564" i="1"/>
  <c r="C1564" i="1"/>
  <c r="D1563" i="1"/>
  <c r="C1563" i="1"/>
  <c r="D1562" i="1"/>
  <c r="C1562" i="1"/>
  <c r="H1562" i="1" s="1"/>
  <c r="D1561" i="1"/>
  <c r="C1561" i="1"/>
  <c r="D1560" i="1"/>
  <c r="C1560" i="1"/>
  <c r="H1560" i="1" s="1"/>
  <c r="D1559" i="1"/>
  <c r="C1559" i="1"/>
  <c r="D1558" i="1"/>
  <c r="C1558" i="1"/>
  <c r="H1558" i="1" s="1"/>
  <c r="D1557" i="1"/>
  <c r="C1557" i="1"/>
  <c r="D1556" i="1"/>
  <c r="C1556" i="1"/>
  <c r="D1555" i="1"/>
  <c r="C1555" i="1"/>
  <c r="D1554" i="1"/>
  <c r="C1554" i="1"/>
  <c r="D1553" i="1"/>
  <c r="C1553" i="1"/>
  <c r="D1552" i="1"/>
  <c r="C1552" i="1"/>
  <c r="H1552" i="1" s="1"/>
  <c r="D1551" i="1"/>
  <c r="C1551" i="1"/>
  <c r="D1550" i="1"/>
  <c r="C1550" i="1"/>
  <c r="D1549" i="1"/>
  <c r="C1549" i="1"/>
  <c r="D1548" i="1"/>
  <c r="C1548" i="1"/>
  <c r="D1547" i="1"/>
  <c r="C1547" i="1"/>
  <c r="D1546" i="1"/>
  <c r="G1546" i="1" s="1"/>
  <c r="C1546" i="1"/>
  <c r="D1545" i="1"/>
  <c r="C1545" i="1"/>
  <c r="J1545" i="1" s="1"/>
  <c r="D1544" i="1"/>
  <c r="G1544" i="1" s="1"/>
  <c r="C1544" i="1"/>
  <c r="D1543" i="1"/>
  <c r="C1543" i="1"/>
  <c r="J1543" i="1" s="1"/>
  <c r="D1542" i="1"/>
  <c r="C1542" i="1"/>
  <c r="D1541" i="1"/>
  <c r="C1541" i="1"/>
  <c r="D1540" i="1"/>
  <c r="C1540" i="1"/>
  <c r="G1540" i="1" s="1"/>
  <c r="D1539" i="1"/>
  <c r="C1539" i="1"/>
  <c r="D1538" i="1"/>
  <c r="C1538" i="1"/>
  <c r="G1538" i="1" s="1"/>
  <c r="D1536" i="1"/>
  <c r="C1536" i="1"/>
  <c r="D1535" i="1"/>
  <c r="C1535" i="1"/>
  <c r="G1535" i="1" s="1"/>
  <c r="D1534" i="1"/>
  <c r="C1534" i="1"/>
  <c r="D1533" i="1"/>
  <c r="C1533" i="1"/>
  <c r="G1533" i="1" s="1"/>
  <c r="D1532" i="1"/>
  <c r="C1532" i="1"/>
  <c r="D1531" i="1"/>
  <c r="C1531" i="1"/>
  <c r="G1531" i="1" s="1"/>
  <c r="D1530" i="1"/>
  <c r="C1530" i="1"/>
  <c r="D1529" i="1"/>
  <c r="C1529" i="1"/>
  <c r="G1529" i="1" s="1"/>
  <c r="D1528" i="1"/>
  <c r="C1528" i="1"/>
  <c r="D1527" i="1"/>
  <c r="C1527" i="1"/>
  <c r="G1527" i="1" s="1"/>
  <c r="D1526" i="1"/>
  <c r="C1526" i="1"/>
  <c r="D1525" i="1"/>
  <c r="D1524" i="1"/>
  <c r="C1524" i="1"/>
  <c r="D1523" i="1"/>
  <c r="C1523" i="1"/>
  <c r="G1523" i="1" s="1"/>
  <c r="D1522" i="1"/>
  <c r="C1522" i="1"/>
  <c r="D1521" i="1"/>
  <c r="C1521" i="1"/>
  <c r="G1521" i="1" s="1"/>
  <c r="D1520" i="1"/>
  <c r="C1520" i="1"/>
  <c r="D1519" i="1"/>
  <c r="C1519" i="1"/>
  <c r="G1519" i="1" s="1"/>
  <c r="D1518" i="1"/>
  <c r="C1518" i="1"/>
  <c r="D1517" i="1"/>
  <c r="C1517" i="1"/>
  <c r="G1517" i="1" s="1"/>
  <c r="D1516" i="1"/>
  <c r="C1516" i="1"/>
  <c r="D1515" i="1"/>
  <c r="C1515" i="1"/>
  <c r="G1515" i="1" s="1"/>
  <c r="D1514" i="1"/>
  <c r="C1514" i="1"/>
  <c r="D1513" i="1"/>
  <c r="C1513" i="1"/>
  <c r="G1513" i="1" s="1"/>
  <c r="D1512" i="1"/>
  <c r="C1512" i="1"/>
  <c r="D1511" i="1"/>
  <c r="C1511" i="1"/>
  <c r="G1511" i="1" s="1"/>
  <c r="D1509" i="1"/>
  <c r="C1509" i="1"/>
  <c r="G1509" i="1" s="1"/>
  <c r="D1508" i="1"/>
  <c r="C1508" i="1"/>
  <c r="D1507" i="1"/>
  <c r="C1507" i="1"/>
  <c r="G1507" i="1" s="1"/>
  <c r="D1506" i="1"/>
  <c r="C1506" i="1"/>
  <c r="D1505" i="1"/>
  <c r="C1505" i="1"/>
  <c r="G1505" i="1" s="1"/>
  <c r="D1504" i="1"/>
  <c r="C1504" i="1"/>
  <c r="D1503" i="1"/>
  <c r="C1503" i="1"/>
  <c r="G1503" i="1" s="1"/>
  <c r="D1502" i="1"/>
  <c r="C1502" i="1"/>
  <c r="D1501" i="1"/>
  <c r="C1501" i="1"/>
  <c r="G1501" i="1" s="1"/>
  <c r="D1500" i="1"/>
  <c r="C1500" i="1"/>
  <c r="D1499" i="1"/>
  <c r="C1499" i="1"/>
  <c r="G1499" i="1" s="1"/>
  <c r="D1498" i="1"/>
  <c r="C1498" i="1"/>
  <c r="D1497" i="1"/>
  <c r="C1497" i="1"/>
  <c r="G1497" i="1" s="1"/>
  <c r="D1496" i="1"/>
  <c r="C1496" i="1"/>
  <c r="D1495" i="1"/>
  <c r="C1495" i="1"/>
  <c r="G1495" i="1" s="1"/>
  <c r="D1494" i="1"/>
  <c r="C1494" i="1"/>
  <c r="D1493" i="1"/>
  <c r="C1493" i="1"/>
  <c r="G1493" i="1" s="1"/>
  <c r="D1492" i="1"/>
  <c r="C1492" i="1"/>
  <c r="D1491" i="1"/>
  <c r="C1491" i="1"/>
  <c r="G1491" i="1" s="1"/>
  <c r="D1490" i="1"/>
  <c r="C1490" i="1"/>
  <c r="D1489" i="1"/>
  <c r="C1489" i="1"/>
  <c r="G1489" i="1" s="1"/>
  <c r="D1488" i="1"/>
  <c r="C1488" i="1"/>
  <c r="D1487" i="1"/>
  <c r="C1487" i="1"/>
  <c r="G1487" i="1" s="1"/>
  <c r="D1486" i="1"/>
  <c r="C1486" i="1"/>
  <c r="D1485" i="1"/>
  <c r="D1484" i="1"/>
  <c r="C1484" i="1"/>
  <c r="D1483" i="1"/>
  <c r="C1483" i="1"/>
  <c r="G1483" i="1" s="1"/>
  <c r="D1482" i="1"/>
  <c r="C1482" i="1"/>
  <c r="D1481" i="1"/>
  <c r="C1481" i="1"/>
  <c r="G1481" i="1" s="1"/>
  <c r="D1480" i="1"/>
  <c r="C1480" i="1"/>
  <c r="D1479" i="1"/>
  <c r="C1479" i="1"/>
  <c r="G1479" i="1" s="1"/>
  <c r="D1478" i="1"/>
  <c r="C1478" i="1"/>
  <c r="D1477" i="1"/>
  <c r="C1477" i="1"/>
  <c r="G1477" i="1" s="1"/>
  <c r="D1476" i="1"/>
  <c r="C1476" i="1"/>
  <c r="D1475" i="1"/>
  <c r="C1475" i="1"/>
  <c r="D1474" i="1"/>
  <c r="C1474" i="1"/>
  <c r="D1473" i="1"/>
  <c r="C1473" i="1"/>
  <c r="G1473" i="1" s="1"/>
  <c r="D1472" i="1"/>
  <c r="C1472" i="1"/>
  <c r="D1471" i="1"/>
  <c r="C1471" i="1"/>
  <c r="D1470" i="1"/>
  <c r="C1470" i="1"/>
  <c r="D1469" i="1"/>
  <c r="C1469" i="1"/>
  <c r="G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D1439" i="1"/>
  <c r="C1439" i="1"/>
  <c r="H1439" i="1" s="1"/>
  <c r="D1438" i="1"/>
  <c r="C1438" i="1"/>
  <c r="D1437" i="1"/>
  <c r="H1437" i="1" s="1"/>
  <c r="C1437" i="1"/>
  <c r="H1436" i="1"/>
  <c r="D1436" i="1"/>
  <c r="C1436" i="1"/>
  <c r="G1436" i="1" s="1"/>
  <c r="D1435" i="1"/>
  <c r="H1435" i="1" s="1"/>
  <c r="C1435" i="1"/>
  <c r="H1434" i="1"/>
  <c r="D1434" i="1"/>
  <c r="C1434" i="1"/>
  <c r="G1434" i="1" s="1"/>
  <c r="D1433" i="1"/>
  <c r="H1433" i="1" s="1"/>
  <c r="C1433" i="1"/>
  <c r="H1432" i="1"/>
  <c r="D1432" i="1"/>
  <c r="C1432" i="1"/>
  <c r="G1432"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D1319" i="1"/>
  <c r="C1319" i="1"/>
  <c r="G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D1299" i="1"/>
  <c r="H1299" i="1" s="1"/>
  <c r="C1299" i="1"/>
  <c r="G1299" i="1" s="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8" i="1"/>
  <c r="C1258" i="1"/>
  <c r="D1257" i="1"/>
  <c r="C1257" i="1"/>
  <c r="H1257" i="1" s="1"/>
  <c r="D1256" i="1"/>
  <c r="C1256" i="1"/>
  <c r="H1256" i="1" s="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C1152" i="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4" i="1"/>
  <c r="D1094" i="1"/>
  <c r="C1094" i="1"/>
  <c r="G1094"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D1075" i="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H1016" i="1"/>
  <c r="D1016" i="1"/>
  <c r="C1016" i="1"/>
  <c r="G1016" i="1" s="1"/>
  <c r="D1015" i="1"/>
  <c r="H1015" i="1" s="1"/>
  <c r="C1015" i="1"/>
  <c r="H1014" i="1"/>
  <c r="D1014" i="1"/>
  <c r="C1014" i="1"/>
  <c r="G1014" i="1" s="1"/>
  <c r="D1013" i="1"/>
  <c r="H1013" i="1" s="1"/>
  <c r="C1013" i="1"/>
  <c r="H1010" i="1"/>
  <c r="D1010" i="1"/>
  <c r="C1010" i="1"/>
  <c r="G1010" i="1" s="1"/>
  <c r="D1009" i="1"/>
  <c r="H1009" i="1" s="1"/>
  <c r="C1009" i="1"/>
  <c r="H1008" i="1"/>
  <c r="D1008" i="1"/>
  <c r="C1008" i="1"/>
  <c r="G1008" i="1" s="1"/>
  <c r="D1007" i="1"/>
  <c r="H1007" i="1" s="1"/>
  <c r="C1007" i="1"/>
  <c r="H1006" i="1"/>
  <c r="D1006" i="1"/>
  <c r="C1006" i="1"/>
  <c r="G1006" i="1" s="1"/>
  <c r="D1005" i="1"/>
  <c r="H1005" i="1" s="1"/>
  <c r="C1005" i="1"/>
  <c r="H1004" i="1"/>
  <c r="D1004" i="1"/>
  <c r="C1004" i="1"/>
  <c r="G1004" i="1" s="1"/>
  <c r="D1003" i="1"/>
  <c r="H1003" i="1" s="1"/>
  <c r="C1003" i="1"/>
  <c r="H1002" i="1"/>
  <c r="D1002" i="1"/>
  <c r="C1002" i="1"/>
  <c r="G1002" i="1" s="1"/>
  <c r="D1001" i="1"/>
  <c r="H1001" i="1" s="1"/>
  <c r="C1001" i="1"/>
  <c r="H1000" i="1"/>
  <c r="D1000" i="1"/>
  <c r="C1000" i="1"/>
  <c r="G1000" i="1" s="1"/>
  <c r="D999" i="1"/>
  <c r="H999" i="1" s="1"/>
  <c r="C999" i="1"/>
  <c r="H998" i="1"/>
  <c r="D998" i="1"/>
  <c r="C998" i="1"/>
  <c r="G998" i="1" s="1"/>
  <c r="D997" i="1"/>
  <c r="H997" i="1" s="1"/>
  <c r="C997" i="1"/>
  <c r="H996" i="1"/>
  <c r="D996" i="1"/>
  <c r="C996" i="1"/>
  <c r="G996" i="1" s="1"/>
  <c r="D995" i="1"/>
  <c r="H995" i="1" s="1"/>
  <c r="C995" i="1"/>
  <c r="H994" i="1"/>
  <c r="D994" i="1"/>
  <c r="C994" i="1"/>
  <c r="G994" i="1" s="1"/>
  <c r="D993" i="1"/>
  <c r="H993" i="1" s="1"/>
  <c r="C993" i="1"/>
  <c r="H992" i="1"/>
  <c r="D992" i="1"/>
  <c r="C992" i="1"/>
  <c r="G992" i="1" s="1"/>
  <c r="D991" i="1"/>
  <c r="H991" i="1" s="1"/>
  <c r="C991" i="1"/>
  <c r="H990" i="1"/>
  <c r="D990" i="1"/>
  <c r="C990" i="1"/>
  <c r="G990" i="1" s="1"/>
  <c r="D989" i="1"/>
  <c r="H989" i="1" s="1"/>
  <c r="C989" i="1"/>
  <c r="H988" i="1"/>
  <c r="D988" i="1"/>
  <c r="C988" i="1"/>
  <c r="G988" i="1" s="1"/>
  <c r="D987" i="1"/>
  <c r="H987" i="1" s="1"/>
  <c r="C987" i="1"/>
  <c r="H986" i="1"/>
  <c r="D986" i="1"/>
  <c r="C986" i="1"/>
  <c r="G986" i="1" s="1"/>
  <c r="D985" i="1"/>
  <c r="H985" i="1" s="1"/>
  <c r="C985" i="1"/>
  <c r="H984" i="1"/>
  <c r="D984" i="1"/>
  <c r="C984" i="1"/>
  <c r="G984" i="1" s="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G727" i="1" s="1"/>
  <c r="C727" i="1"/>
  <c r="H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C649" i="1"/>
  <c r="H649" i="1" s="1"/>
  <c r="D648" i="1"/>
  <c r="C648" i="1"/>
  <c r="G648" i="1" s="1"/>
  <c r="D647" i="1"/>
  <c r="C647" i="1"/>
  <c r="G647" i="1" s="1"/>
  <c r="D646" i="1"/>
  <c r="C646" i="1"/>
  <c r="D645" i="1"/>
  <c r="C645" i="1"/>
  <c r="G645" i="1" s="1"/>
  <c r="C641" i="1"/>
  <c r="D636" i="1"/>
  <c r="C636" i="1"/>
  <c r="G636" i="1" s="1"/>
  <c r="D635" i="1"/>
  <c r="C635" i="1"/>
  <c r="D632" i="1"/>
  <c r="C632" i="1"/>
  <c r="G632" i="1" s="1"/>
  <c r="D631" i="1"/>
  <c r="C631" i="1"/>
  <c r="G631" i="1" s="1"/>
  <c r="D630" i="1"/>
  <c r="C630" i="1"/>
  <c r="G630" i="1" s="1"/>
  <c r="D629" i="1"/>
  <c r="C629" i="1"/>
  <c r="G629" i="1" s="1"/>
  <c r="D628" i="1"/>
  <c r="C628" i="1"/>
  <c r="G628" i="1" s="1"/>
  <c r="D627" i="1"/>
  <c r="C627" i="1"/>
  <c r="G627" i="1" s="1"/>
  <c r="D626" i="1"/>
  <c r="C626" i="1"/>
  <c r="G626" i="1" s="1"/>
  <c r="D625" i="1"/>
  <c r="C625" i="1"/>
  <c r="G625" i="1" s="1"/>
  <c r="D624" i="1"/>
  <c r="C624" i="1"/>
  <c r="G624" i="1" s="1"/>
  <c r="D623" i="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4" i="1"/>
  <c r="C564" i="1"/>
  <c r="G564" i="1" s="1"/>
  <c r="D563" i="1"/>
  <c r="C563" i="1"/>
  <c r="G563" i="1" s="1"/>
  <c r="D562" i="1"/>
  <c r="C562" i="1"/>
  <c r="G562" i="1" s="1"/>
  <c r="D561" i="1"/>
  <c r="C561" i="1"/>
  <c r="G561" i="1" s="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28" i="1"/>
  <c r="C528" i="1"/>
  <c r="G528" i="1" s="1"/>
  <c r="D527" i="1"/>
  <c r="C527" i="1"/>
  <c r="G527" i="1" s="1"/>
  <c r="D526" i="1"/>
  <c r="C526" i="1"/>
  <c r="G526" i="1" s="1"/>
  <c r="D525" i="1"/>
  <c r="C525" i="1"/>
  <c r="G525" i="1" s="1"/>
  <c r="D524" i="1"/>
  <c r="C524" i="1"/>
  <c r="G524" i="1" s="1"/>
  <c r="D523" i="1"/>
  <c r="C523" i="1"/>
  <c r="G523" i="1" s="1"/>
  <c r="D522" i="1"/>
  <c r="C522" i="1"/>
  <c r="G522" i="1" s="1"/>
  <c r="D521" i="1"/>
  <c r="C521" i="1"/>
  <c r="G521" i="1" s="1"/>
  <c r="D520" i="1"/>
  <c r="C520" i="1"/>
  <c r="G520" i="1" s="1"/>
  <c r="D519" i="1"/>
  <c r="C519" i="1"/>
  <c r="G519" i="1" s="1"/>
  <c r="D518" i="1"/>
  <c r="C518" i="1"/>
  <c r="G518" i="1" s="1"/>
  <c r="D517" i="1"/>
  <c r="C517" i="1"/>
  <c r="G517"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4" i="1"/>
  <c r="C484" i="1"/>
  <c r="G484" i="1" s="1"/>
  <c r="D483" i="1"/>
  <c r="C483" i="1"/>
  <c r="G483" i="1" s="1"/>
  <c r="D482" i="1"/>
  <c r="C482" i="1"/>
  <c r="G482" i="1" s="1"/>
  <c r="D481" i="1"/>
  <c r="C481" i="1"/>
  <c r="G481" i="1" s="1"/>
  <c r="D480" i="1"/>
  <c r="C480" i="1"/>
  <c r="G480" i="1" s="1"/>
  <c r="D479" i="1"/>
  <c r="C479" i="1"/>
  <c r="G479" i="1" s="1"/>
  <c r="D478" i="1"/>
  <c r="C478" i="1"/>
  <c r="G478" i="1" s="1"/>
  <c r="D477" i="1"/>
  <c r="C477" i="1"/>
  <c r="G477" i="1" s="1"/>
  <c r="D476" i="1"/>
  <c r="C476" i="1"/>
  <c r="G476" i="1" s="1"/>
  <c r="D475" i="1"/>
  <c r="C475" i="1"/>
  <c r="G475" i="1" s="1"/>
  <c r="D474" i="1"/>
  <c r="C474" i="1"/>
  <c r="G474" i="1" s="1"/>
  <c r="D473" i="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D423" i="1"/>
  <c r="C423" i="1"/>
  <c r="D422" i="1"/>
  <c r="C422" i="1"/>
  <c r="D421" i="1"/>
  <c r="G421" i="1" s="1"/>
  <c r="C421" i="1"/>
  <c r="H421" i="1" s="1"/>
  <c r="D416" i="1"/>
  <c r="H416" i="1" s="1"/>
  <c r="C416" i="1"/>
  <c r="G416" i="1" s="1"/>
  <c r="D415" i="1"/>
  <c r="H415" i="1" s="1"/>
  <c r="C415" i="1"/>
  <c r="G415" i="1" s="1"/>
  <c r="D414" i="1"/>
  <c r="H414" i="1" s="1"/>
  <c r="C414" i="1"/>
  <c r="G414" i="1" s="1"/>
  <c r="D411" i="1"/>
  <c r="H411" i="1" s="1"/>
  <c r="C411" i="1"/>
  <c r="G411" i="1" s="1"/>
  <c r="D410" i="1"/>
  <c r="H410" i="1" s="1"/>
  <c r="C410" i="1"/>
  <c r="G410" i="1" s="1"/>
  <c r="D409" i="1"/>
  <c r="H409" i="1" s="1"/>
  <c r="C409" i="1"/>
  <c r="H408" i="1"/>
  <c r="D408" i="1"/>
  <c r="C408" i="1"/>
  <c r="G408" i="1" s="1"/>
  <c r="D407" i="1"/>
  <c r="H407" i="1" s="1"/>
  <c r="C407" i="1"/>
  <c r="H406" i="1"/>
  <c r="D406" i="1"/>
  <c r="C406" i="1"/>
  <c r="G406" i="1" s="1"/>
  <c r="D405" i="1"/>
  <c r="H405" i="1" s="1"/>
  <c r="C405" i="1"/>
  <c r="H404" i="1"/>
  <c r="D404" i="1"/>
  <c r="C404" i="1"/>
  <c r="G404" i="1" s="1"/>
  <c r="D403" i="1"/>
  <c r="H403" i="1" s="1"/>
  <c r="C403" i="1"/>
  <c r="H402" i="1"/>
  <c r="D402" i="1"/>
  <c r="C402" i="1"/>
  <c r="G402" i="1" s="1"/>
  <c r="D401" i="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D377" i="1"/>
  <c r="C377" i="1"/>
  <c r="H377" i="1" s="1"/>
  <c r="D376" i="1"/>
  <c r="G376" i="1" s="1"/>
  <c r="C376" i="1"/>
  <c r="H376" i="1" s="1"/>
  <c r="D375" i="1"/>
  <c r="H375" i="1" s="1"/>
  <c r="C375" i="1"/>
  <c r="D374" i="1"/>
  <c r="G374" i="1" s="1"/>
  <c r="C374" i="1"/>
  <c r="H373" i="1"/>
  <c r="D373" i="1"/>
  <c r="C373" i="1"/>
  <c r="G373" i="1" s="1"/>
  <c r="D372" i="1"/>
  <c r="H372" i="1" s="1"/>
  <c r="C372" i="1"/>
  <c r="H371" i="1"/>
  <c r="D371" i="1"/>
  <c r="C371" i="1"/>
  <c r="G371" i="1" s="1"/>
  <c r="D370" i="1"/>
  <c r="H370" i="1" s="1"/>
  <c r="C370" i="1"/>
  <c r="H369" i="1"/>
  <c r="D369" i="1"/>
  <c r="C369" i="1"/>
  <c r="G369" i="1" s="1"/>
  <c r="C368" i="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H354" i="1"/>
  <c r="D354" i="1"/>
  <c r="C354" i="1"/>
  <c r="G354" i="1" s="1"/>
  <c r="D353" i="1"/>
  <c r="H353" i="1" s="1"/>
  <c r="C353" i="1"/>
  <c r="H352" i="1"/>
  <c r="D352" i="1"/>
  <c r="C352" i="1"/>
  <c r="G352" i="1" s="1"/>
  <c r="D351" i="1"/>
  <c r="H351" i="1" s="1"/>
  <c r="C351" i="1"/>
  <c r="H350" i="1"/>
  <c r="D350" i="1"/>
  <c r="C350" i="1"/>
  <c r="G350" i="1" s="1"/>
  <c r="D349" i="1"/>
  <c r="H349" i="1" s="1"/>
  <c r="C349" i="1"/>
  <c r="H348" i="1"/>
  <c r="D348" i="1"/>
  <c r="C348" i="1"/>
  <c r="G348" i="1" s="1"/>
  <c r="D347" i="1"/>
  <c r="H347" i="1" s="1"/>
  <c r="C347" i="1"/>
  <c r="H346" i="1"/>
  <c r="D346" i="1"/>
  <c r="C346" i="1"/>
  <c r="G346" i="1" s="1"/>
  <c r="D345" i="1"/>
  <c r="H345" i="1" s="1"/>
  <c r="C345" i="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H312" i="1"/>
  <c r="D312" i="1"/>
  <c r="C312" i="1"/>
  <c r="G312" i="1" s="1"/>
  <c r="D311" i="1"/>
  <c r="H311" i="1" s="1"/>
  <c r="C311" i="1"/>
  <c r="H310" i="1"/>
  <c r="D310" i="1"/>
  <c r="C310" i="1"/>
  <c r="G310" i="1" s="1"/>
  <c r="D309" i="1"/>
  <c r="H309" i="1" s="1"/>
  <c r="C309" i="1"/>
  <c r="H308" i="1"/>
  <c r="D308" i="1"/>
  <c r="C308" i="1"/>
  <c r="G308" i="1" s="1"/>
  <c r="D307" i="1"/>
  <c r="H307" i="1" s="1"/>
  <c r="C307" i="1"/>
  <c r="H306" i="1"/>
  <c r="D306" i="1"/>
  <c r="C306" i="1"/>
  <c r="G306" i="1" s="1"/>
  <c r="D305" i="1"/>
  <c r="H305" i="1" s="1"/>
  <c r="C305" i="1"/>
  <c r="D302" i="1"/>
  <c r="C302" i="1"/>
  <c r="H302" i="1" s="1"/>
  <c r="D301" i="1"/>
  <c r="G301" i="1" s="1"/>
  <c r="C301" i="1"/>
  <c r="D300" i="1"/>
  <c r="H300" i="1" s="1"/>
  <c r="C300" i="1"/>
  <c r="H299" i="1"/>
  <c r="D299" i="1"/>
  <c r="C299" i="1"/>
  <c r="G299" i="1" s="1"/>
  <c r="D298" i="1"/>
  <c r="H298" i="1" s="1"/>
  <c r="C298" i="1"/>
  <c r="D294" i="1"/>
  <c r="G294" i="1" s="1"/>
  <c r="C294" i="1"/>
  <c r="D293" i="1"/>
  <c r="G293" i="1" s="1"/>
  <c r="C293" i="1"/>
  <c r="D292" i="1"/>
  <c r="H292" i="1" s="1"/>
  <c r="C292" i="1"/>
  <c r="D291" i="1"/>
  <c r="C291" i="1"/>
  <c r="G291" i="1" s="1"/>
  <c r="D290" i="1"/>
  <c r="C290" i="1"/>
  <c r="G290" i="1" s="1"/>
  <c r="D289" i="1"/>
  <c r="C289" i="1"/>
  <c r="G289" i="1" s="1"/>
  <c r="D288" i="1"/>
  <c r="C288" i="1"/>
  <c r="G288" i="1" s="1"/>
  <c r="D287" i="1"/>
  <c r="C287" i="1"/>
  <c r="G287" i="1" s="1"/>
  <c r="D286" i="1"/>
  <c r="C286" i="1"/>
  <c r="G286" i="1" s="1"/>
  <c r="D285" i="1"/>
  <c r="C285" i="1"/>
  <c r="G285" i="1" s="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H262" i="1"/>
  <c r="D262" i="1"/>
  <c r="C262" i="1"/>
  <c r="G262" i="1" s="1"/>
  <c r="D261" i="1"/>
  <c r="H261" i="1" s="1"/>
  <c r="C261" i="1"/>
  <c r="G261" i="1" s="1"/>
  <c r="D260" i="1"/>
  <c r="H260" i="1" s="1"/>
  <c r="C260" i="1"/>
  <c r="G260" i="1" s="1"/>
  <c r="D259" i="1"/>
  <c r="H259" i="1" s="1"/>
  <c r="C259" i="1"/>
  <c r="G259" i="1" s="1"/>
  <c r="D258" i="1"/>
  <c r="D257" i="1"/>
  <c r="H257" i="1" s="1"/>
  <c r="C257" i="1"/>
  <c r="G257" i="1" s="1"/>
  <c r="H256" i="1"/>
  <c r="D256" i="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H244" i="1"/>
  <c r="D244" i="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H221" i="1"/>
  <c r="D221" i="1"/>
  <c r="C221" i="1"/>
  <c r="G221" i="1" s="1"/>
  <c r="D220" i="1"/>
  <c r="H220" i="1" s="1"/>
  <c r="C220" i="1"/>
  <c r="G220" i="1" s="1"/>
  <c r="D219" i="1"/>
  <c r="H219" i="1" s="1"/>
  <c r="C219" i="1"/>
  <c r="G219" i="1" s="1"/>
  <c r="H218" i="1"/>
  <c r="D218" i="1"/>
  <c r="C218" i="1"/>
  <c r="G218" i="1" s="1"/>
  <c r="D217" i="1"/>
  <c r="D216" i="1"/>
  <c r="C216" i="1"/>
  <c r="H216" i="1" s="1"/>
  <c r="D215" i="1"/>
  <c r="C215" i="1"/>
  <c r="H215" i="1" s="1"/>
  <c r="D214" i="1"/>
  <c r="C214" i="1"/>
  <c r="H214" i="1" s="1"/>
  <c r="D213" i="1"/>
  <c r="G213" i="1" s="1"/>
  <c r="C213" i="1"/>
  <c r="H213" i="1" s="1"/>
  <c r="D212" i="1"/>
  <c r="C212" i="1"/>
  <c r="H212" i="1" s="1"/>
  <c r="D211" i="1"/>
  <c r="C211" i="1"/>
  <c r="H211" i="1" s="1"/>
  <c r="D210" i="1"/>
  <c r="C210" i="1"/>
  <c r="G210" i="1" s="1"/>
  <c r="D209" i="1"/>
  <c r="C209" i="1"/>
  <c r="H209" i="1" s="1"/>
  <c r="D208" i="1"/>
  <c r="C208" i="1"/>
  <c r="H208" i="1" s="1"/>
  <c r="D207" i="1"/>
  <c r="C207" i="1"/>
  <c r="H207" i="1" s="1"/>
  <c r="D206" i="1"/>
  <c r="G206" i="1" s="1"/>
  <c r="C206" i="1"/>
  <c r="H206" i="1" s="1"/>
  <c r="D205" i="1"/>
  <c r="H205" i="1" s="1"/>
  <c r="C205" i="1"/>
  <c r="G205" i="1" s="1"/>
  <c r="D204" i="1"/>
  <c r="C204" i="1"/>
  <c r="H204" i="1" s="1"/>
  <c r="D203" i="1"/>
  <c r="C203" i="1"/>
  <c r="G203" i="1" s="1"/>
  <c r="D202" i="1"/>
  <c r="C202" i="1"/>
  <c r="G202" i="1" s="1"/>
  <c r="D201" i="1"/>
  <c r="C201" i="1"/>
  <c r="G201" i="1" s="1"/>
  <c r="D200" i="1"/>
  <c r="C200" i="1"/>
  <c r="H200" i="1" s="1"/>
  <c r="D199" i="1"/>
  <c r="C199" i="1"/>
  <c r="H199" i="1" s="1"/>
  <c r="C198" i="1"/>
  <c r="D197" i="1"/>
  <c r="H197" i="1" s="1"/>
  <c r="C197" i="1"/>
  <c r="G197" i="1" s="1"/>
  <c r="D196" i="1"/>
  <c r="H196" i="1" s="1"/>
  <c r="C196" i="1"/>
  <c r="G196" i="1" s="1"/>
  <c r="D195" i="1"/>
  <c r="H195" i="1" s="1"/>
  <c r="C195" i="1"/>
  <c r="G195" i="1" s="1"/>
  <c r="D194" i="1"/>
  <c r="H194" i="1" s="1"/>
  <c r="C194" i="1"/>
  <c r="G194" i="1" s="1"/>
  <c r="D193" i="1"/>
  <c r="C193" i="1"/>
  <c r="H193" i="1" s="1"/>
  <c r="G192" i="1"/>
  <c r="D192" i="1"/>
  <c r="C192" i="1"/>
  <c r="H192" i="1" s="1"/>
  <c r="D191" i="1"/>
  <c r="C191" i="1"/>
  <c r="H191" i="1" s="1"/>
  <c r="D190" i="1"/>
  <c r="C190" i="1"/>
  <c r="G189" i="1"/>
  <c r="D189" i="1"/>
  <c r="C189" i="1"/>
  <c r="H189" i="1" s="1"/>
  <c r="D188" i="1"/>
  <c r="C188" i="1"/>
  <c r="H188" i="1" s="1"/>
  <c r="D187" i="1"/>
  <c r="C187" i="1"/>
  <c r="G187" i="1" s="1"/>
  <c r="D186" i="1"/>
  <c r="C186" i="1"/>
  <c r="G186" i="1" s="1"/>
  <c r="D185" i="1"/>
  <c r="C185" i="1"/>
  <c r="G185" i="1" s="1"/>
  <c r="D184" i="1"/>
  <c r="C184" i="1"/>
  <c r="G184" i="1" s="1"/>
  <c r="D183" i="1"/>
  <c r="C183" i="1"/>
  <c r="H183" i="1" s="1"/>
  <c r="D182" i="1"/>
  <c r="C182" i="1"/>
  <c r="H182" i="1" s="1"/>
  <c r="D181" i="1"/>
  <c r="C181" i="1"/>
  <c r="D180" i="1"/>
  <c r="C180" i="1"/>
  <c r="H180" i="1" s="1"/>
  <c r="D179" i="1"/>
  <c r="C179" i="1"/>
  <c r="H179" i="1" s="1"/>
  <c r="D178" i="1"/>
  <c r="C178" i="1"/>
  <c r="D177" i="1"/>
  <c r="C177" i="1"/>
  <c r="G177" i="1" s="1"/>
  <c r="D176" i="1"/>
  <c r="C176" i="1"/>
  <c r="D175" i="1"/>
  <c r="C175" i="1"/>
  <c r="D174" i="1"/>
  <c r="C174" i="1"/>
  <c r="D173" i="1"/>
  <c r="G173" i="1" s="1"/>
  <c r="C173" i="1"/>
  <c r="H173" i="1" s="1"/>
  <c r="D172" i="1"/>
  <c r="H172" i="1" s="1"/>
  <c r="C172" i="1"/>
  <c r="G172" i="1" s="1"/>
  <c r="D171" i="1"/>
  <c r="C171" i="1"/>
  <c r="H171" i="1" s="1"/>
  <c r="D170" i="1"/>
  <c r="C170" i="1"/>
  <c r="D169" i="1"/>
  <c r="G169" i="1" s="1"/>
  <c r="C169" i="1"/>
  <c r="H169" i="1" s="1"/>
  <c r="D168" i="1"/>
  <c r="H168" i="1" s="1"/>
  <c r="C168" i="1"/>
  <c r="G168" i="1" s="1"/>
  <c r="D167" i="1"/>
  <c r="G167" i="1" s="1"/>
  <c r="C167" i="1"/>
  <c r="D166" i="1"/>
  <c r="G166" i="1" s="1"/>
  <c r="C166" i="1"/>
  <c r="D165" i="1"/>
  <c r="H165" i="1" s="1"/>
  <c r="C165" i="1"/>
  <c r="G165" i="1" s="1"/>
  <c r="D164" i="1"/>
  <c r="G164" i="1" s="1"/>
  <c r="C164" i="1"/>
  <c r="D163" i="1"/>
  <c r="H163" i="1" s="1"/>
  <c r="C163" i="1"/>
  <c r="G163" i="1" s="1"/>
  <c r="D162" i="1"/>
  <c r="H162" i="1" s="1"/>
  <c r="C162" i="1"/>
  <c r="G162" i="1" s="1"/>
  <c r="D161" i="1"/>
  <c r="H161" i="1" s="1"/>
  <c r="C161" i="1"/>
  <c r="D159" i="1"/>
  <c r="H159" i="1" s="1"/>
  <c r="C159" i="1"/>
  <c r="G159" i="1" s="1"/>
  <c r="D158" i="1"/>
  <c r="C158" i="1"/>
  <c r="H158" i="1" s="1"/>
  <c r="D157" i="1"/>
  <c r="C157" i="1"/>
  <c r="D156" i="1"/>
  <c r="C156" i="1"/>
  <c r="D155" i="1"/>
  <c r="G155" i="1" s="1"/>
  <c r="C155" i="1"/>
  <c r="H155" i="1" s="1"/>
  <c r="D154" i="1"/>
  <c r="H154" i="1" s="1"/>
  <c r="C154" i="1"/>
  <c r="G154" i="1" s="1"/>
  <c r="D153" i="1"/>
  <c r="H153" i="1" s="1"/>
  <c r="C153" i="1"/>
  <c r="G153" i="1" s="1"/>
  <c r="D152" i="1"/>
  <c r="H152" i="1" s="1"/>
  <c r="C152" i="1"/>
  <c r="G152" i="1" s="1"/>
  <c r="D151" i="1"/>
  <c r="C151" i="1"/>
  <c r="H151" i="1" s="1"/>
  <c r="D150" i="1"/>
  <c r="C150" i="1"/>
  <c r="C149" i="1"/>
  <c r="D147" i="1"/>
  <c r="H147" i="1" s="1"/>
  <c r="C147" i="1"/>
  <c r="G147"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H138" i="1"/>
  <c r="D138" i="1"/>
  <c r="C138" i="1"/>
  <c r="G138" i="1" s="1"/>
  <c r="D137" i="1"/>
  <c r="H137" i="1" s="1"/>
  <c r="C137" i="1"/>
  <c r="G137" i="1" s="1"/>
  <c r="D136" i="1"/>
  <c r="D135" i="1"/>
  <c r="C135" i="1"/>
  <c r="H135" i="1" s="1"/>
  <c r="D134" i="1"/>
  <c r="G134" i="1" s="1"/>
  <c r="C134" i="1"/>
  <c r="H134" i="1" s="1"/>
  <c r="D133" i="1"/>
  <c r="C133" i="1"/>
  <c r="H133" i="1" s="1"/>
  <c r="D132" i="1"/>
  <c r="C132" i="1"/>
  <c r="H132" i="1" s="1"/>
  <c r="D131" i="1"/>
  <c r="C131" i="1"/>
  <c r="H131" i="1" s="1"/>
  <c r="C130" i="1"/>
  <c r="D129" i="1"/>
  <c r="H129" i="1" s="1"/>
  <c r="C129" i="1"/>
  <c r="G129" i="1" s="1"/>
  <c r="H128" i="1"/>
  <c r="D128" i="1"/>
  <c r="C128" i="1"/>
  <c r="G128" i="1" s="1"/>
  <c r="D127" i="1"/>
  <c r="C127" i="1"/>
  <c r="H127" i="1" s="1"/>
  <c r="D126" i="1"/>
  <c r="C126" i="1"/>
  <c r="H126" i="1" s="1"/>
  <c r="D125" i="1"/>
  <c r="G125" i="1" s="1"/>
  <c r="C125" i="1"/>
  <c r="H125" i="1" s="1"/>
  <c r="D124" i="1"/>
  <c r="H124" i="1" s="1"/>
  <c r="C124" i="1"/>
  <c r="G124" i="1" s="1"/>
  <c r="D123" i="1"/>
  <c r="C123" i="1"/>
  <c r="H123" i="1" s="1"/>
  <c r="D122" i="1"/>
  <c r="G122" i="1" s="1"/>
  <c r="C122" i="1"/>
  <c r="H122" i="1" s="1"/>
  <c r="C121" i="1"/>
  <c r="D120" i="1"/>
  <c r="C120" i="1"/>
  <c r="G120" i="1" s="1"/>
  <c r="D119" i="1"/>
  <c r="C119" i="1"/>
  <c r="G119" i="1" s="1"/>
  <c r="D118" i="1"/>
  <c r="C118" i="1"/>
  <c r="G118" i="1" s="1"/>
  <c r="D117" i="1"/>
  <c r="C117" i="1"/>
  <c r="G117" i="1" s="1"/>
  <c r="D116" i="1"/>
  <c r="C116" i="1"/>
  <c r="H116" i="1" s="1"/>
  <c r="D115" i="1"/>
  <c r="C115" i="1"/>
  <c r="H115" i="1" s="1"/>
  <c r="D114" i="1"/>
  <c r="C114" i="1"/>
  <c r="H114" i="1" s="1"/>
  <c r="D113" i="1"/>
  <c r="G113" i="1" s="1"/>
  <c r="C113" i="1"/>
  <c r="H113" i="1" s="1"/>
  <c r="D112" i="1"/>
  <c r="H112" i="1" s="1"/>
  <c r="C112" i="1"/>
  <c r="G112" i="1" s="1"/>
  <c r="H111" i="1"/>
  <c r="D111" i="1"/>
  <c r="C111" i="1"/>
  <c r="G111" i="1" s="1"/>
  <c r="D110" i="1"/>
  <c r="H110" i="1" s="1"/>
  <c r="C110" i="1"/>
  <c r="G110" i="1" s="1"/>
  <c r="D109" i="1"/>
  <c r="H109" i="1" s="1"/>
  <c r="C109" i="1"/>
  <c r="G109" i="1" s="1"/>
  <c r="D108" i="1"/>
  <c r="C108" i="1"/>
  <c r="H108" i="1" s="1"/>
  <c r="D107" i="1"/>
  <c r="C107" i="1"/>
  <c r="H107" i="1" s="1"/>
  <c r="D106" i="1"/>
  <c r="C106" i="1"/>
  <c r="H106" i="1" s="1"/>
  <c r="D105" i="1"/>
  <c r="C105" i="1"/>
  <c r="H105" i="1" s="1"/>
  <c r="D104" i="1"/>
  <c r="C104" i="1"/>
  <c r="G104" i="1" s="1"/>
  <c r="D103" i="1"/>
  <c r="C103" i="1"/>
  <c r="G103" i="1" s="1"/>
  <c r="D101" i="1"/>
  <c r="C101" i="1"/>
  <c r="H101" i="1" s="1"/>
  <c r="D100" i="1"/>
  <c r="C100" i="1"/>
  <c r="H100" i="1" s="1"/>
  <c r="D99" i="1"/>
  <c r="C99" i="1"/>
  <c r="H99" i="1" s="1"/>
  <c r="D98" i="1"/>
  <c r="C98" i="1"/>
  <c r="G98" i="1" s="1"/>
  <c r="G97" i="1"/>
  <c r="D97" i="1"/>
  <c r="C97" i="1"/>
  <c r="H97" i="1" s="1"/>
  <c r="D96" i="1"/>
  <c r="C96" i="1"/>
  <c r="H96" i="1" s="1"/>
  <c r="D95" i="1"/>
  <c r="C95" i="1"/>
  <c r="H95" i="1" s="1"/>
  <c r="D94" i="1"/>
  <c r="C94" i="1"/>
  <c r="H94" i="1" s="1"/>
  <c r="D93" i="1"/>
  <c r="C93" i="1"/>
  <c r="H93" i="1" s="1"/>
  <c r="D92" i="1"/>
  <c r="C92" i="1"/>
  <c r="H92" i="1" s="1"/>
  <c r="D91" i="1"/>
  <c r="C91" i="1"/>
  <c r="G91" i="1" s="1"/>
  <c r="D90" i="1"/>
  <c r="C90" i="1"/>
  <c r="H90" i="1" s="1"/>
  <c r="D89" i="1"/>
  <c r="C89" i="1"/>
  <c r="H89" i="1" s="1"/>
  <c r="D88" i="1"/>
  <c r="C88" i="1"/>
  <c r="G88" i="1" s="1"/>
  <c r="D87" i="1"/>
  <c r="C87" i="1"/>
  <c r="H87" i="1" s="1"/>
  <c r="D86" i="1"/>
  <c r="C86" i="1"/>
  <c r="H86" i="1" s="1"/>
  <c r="D85" i="1"/>
  <c r="C85" i="1"/>
  <c r="H85" i="1" s="1"/>
  <c r="D84" i="1"/>
  <c r="C84" i="1"/>
  <c r="H84" i="1" s="1"/>
  <c r="D83" i="1"/>
  <c r="C83" i="1"/>
  <c r="G83" i="1" s="1"/>
  <c r="D82" i="1"/>
  <c r="C82" i="1"/>
  <c r="G82" i="1" s="1"/>
  <c r="D81" i="1"/>
  <c r="C81" i="1"/>
  <c r="G81" i="1" s="1"/>
  <c r="D80" i="1"/>
  <c r="C80" i="1"/>
  <c r="G80" i="1" s="1"/>
  <c r="D79" i="1"/>
  <c r="C79" i="1"/>
  <c r="G79" i="1" s="1"/>
  <c r="D77" i="1"/>
  <c r="C77" i="1"/>
  <c r="G77" i="1" s="1"/>
  <c r="D76" i="1"/>
  <c r="C76" i="1"/>
  <c r="G76" i="1" s="1"/>
  <c r="D75" i="1"/>
  <c r="C75" i="1"/>
  <c r="H75" i="1" s="1"/>
  <c r="D74" i="1"/>
  <c r="C74" i="1"/>
  <c r="H74" i="1" s="1"/>
  <c r="D73" i="1"/>
  <c r="C73" i="1"/>
  <c r="H73" i="1" s="1"/>
  <c r="D72" i="1"/>
  <c r="C72" i="1"/>
  <c r="G72" i="1" s="1"/>
  <c r="D71" i="1"/>
  <c r="C71" i="1"/>
  <c r="G71" i="1" s="1"/>
  <c r="D70" i="1"/>
  <c r="C70" i="1"/>
  <c r="G70" i="1" s="1"/>
  <c r="D69" i="1"/>
  <c r="C69" i="1"/>
  <c r="H69" i="1" s="1"/>
  <c r="D68" i="1"/>
  <c r="C68" i="1"/>
  <c r="H68" i="1" s="1"/>
  <c r="D67" i="1"/>
  <c r="C67" i="1"/>
  <c r="H67" i="1" s="1"/>
  <c r="D66" i="1"/>
  <c r="C66" i="1"/>
  <c r="H66" i="1" s="1"/>
  <c r="D65" i="1"/>
  <c r="C65" i="1"/>
  <c r="H65" i="1" s="1"/>
  <c r="D64" i="1"/>
  <c r="C64" i="1"/>
  <c r="H64" i="1" s="1"/>
  <c r="D63" i="1"/>
  <c r="C63" i="1"/>
  <c r="H63" i="1" s="1"/>
  <c r="D62" i="1"/>
  <c r="C62" i="1"/>
  <c r="G62" i="1" s="1"/>
  <c r="D61" i="1"/>
  <c r="C61" i="1"/>
  <c r="G61" i="1" s="1"/>
  <c r="D60" i="1"/>
  <c r="C60" i="1"/>
  <c r="G60" i="1" s="1"/>
  <c r="D59" i="1"/>
  <c r="C59" i="1"/>
  <c r="G59" i="1" s="1"/>
  <c r="G58" i="1"/>
  <c r="D58" i="1"/>
  <c r="C58" i="1"/>
  <c r="H58" i="1" s="1"/>
  <c r="D57" i="1"/>
  <c r="C57" i="1"/>
  <c r="H57" i="1" s="1"/>
  <c r="D56" i="1"/>
  <c r="C56" i="1"/>
  <c r="H56" i="1" s="1"/>
  <c r="D55" i="1"/>
  <c r="C55" i="1"/>
  <c r="H55" i="1" s="1"/>
  <c r="D54" i="1"/>
  <c r="C54" i="1"/>
  <c r="H54" i="1" s="1"/>
  <c r="D53" i="1"/>
  <c r="C53" i="1"/>
  <c r="G53" i="1" s="1"/>
  <c r="D52" i="1"/>
  <c r="C52" i="1"/>
  <c r="G52" i="1" s="1"/>
  <c r="D51" i="1"/>
  <c r="C51" i="1"/>
  <c r="H51" i="1" s="1"/>
  <c r="D50" i="1"/>
  <c r="C50" i="1"/>
  <c r="H50" i="1" s="1"/>
  <c r="D49" i="1"/>
  <c r="C49" i="1"/>
  <c r="H49" i="1" s="1"/>
  <c r="D48" i="1"/>
  <c r="C48" i="1"/>
  <c r="H48" i="1" s="1"/>
  <c r="D47" i="1"/>
  <c r="C47" i="1"/>
  <c r="H47" i="1" s="1"/>
  <c r="D46" i="1"/>
  <c r="C46" i="1"/>
  <c r="H46" i="1" s="1"/>
  <c r="D45" i="1"/>
  <c r="D44" i="1"/>
  <c r="C44" i="1"/>
  <c r="G44" i="1" s="1"/>
  <c r="D43" i="1"/>
  <c r="C43" i="1"/>
  <c r="G43" i="1" s="1"/>
  <c r="D42" i="1"/>
  <c r="C42" i="1"/>
  <c r="G42" i="1" s="1"/>
  <c r="D41" i="1"/>
  <c r="C41" i="1"/>
  <c r="G41" i="1" s="1"/>
  <c r="D40" i="1"/>
  <c r="C40" i="1"/>
  <c r="G40" i="1" s="1"/>
  <c r="D39" i="1"/>
  <c r="D38" i="1"/>
  <c r="C38" i="1"/>
  <c r="G38" i="1" s="1"/>
  <c r="D37" i="1"/>
  <c r="C37" i="1"/>
  <c r="G37" i="1" s="1"/>
  <c r="D36" i="1"/>
  <c r="C36" i="1"/>
  <c r="G36" i="1" s="1"/>
  <c r="D35" i="1"/>
  <c r="C35" i="1"/>
  <c r="H35" i="1" s="1"/>
  <c r="D34" i="1"/>
  <c r="C34" i="1"/>
  <c r="H34" i="1" s="1"/>
  <c r="D33" i="1"/>
  <c r="C33" i="1"/>
  <c r="G33" i="1" s="1"/>
  <c r="D32" i="1"/>
  <c r="C32" i="1"/>
  <c r="H32" i="1" s="1"/>
  <c r="D31" i="1"/>
  <c r="C31" i="1"/>
  <c r="H31" i="1" s="1"/>
  <c r="D30" i="1"/>
  <c r="C30" i="1"/>
  <c r="H30" i="1" s="1"/>
  <c r="D29" i="1"/>
  <c r="C29" i="1"/>
  <c r="G29" i="1" s="1"/>
  <c r="G28" i="1"/>
  <c r="D28" i="1"/>
  <c r="C28" i="1"/>
  <c r="H28" i="1" s="1"/>
  <c r="D27" i="1"/>
  <c r="C27" i="1"/>
  <c r="H27" i="1" s="1"/>
  <c r="D26" i="1"/>
  <c r="C26" i="1"/>
  <c r="G26" i="1" s="1"/>
  <c r="D25" i="1"/>
  <c r="C25" i="1"/>
  <c r="G25" i="1" s="1"/>
  <c r="D24" i="1"/>
  <c r="C24" i="1"/>
  <c r="G24" i="1" s="1"/>
  <c r="D23" i="1"/>
  <c r="C23" i="1"/>
  <c r="G23" i="1" s="1"/>
  <c r="D22" i="1"/>
  <c r="C22" i="1"/>
  <c r="G22" i="1" s="1"/>
  <c r="D21" i="1"/>
  <c r="C21" i="1"/>
  <c r="G21" i="1" s="1"/>
  <c r="D20" i="1"/>
  <c r="C20" i="1"/>
  <c r="H20" i="1" s="1"/>
  <c r="D19" i="1"/>
  <c r="C19" i="1"/>
  <c r="H19" i="1" s="1"/>
  <c r="D18" i="1"/>
  <c r="C18" i="1"/>
  <c r="H18" i="1" s="1"/>
  <c r="D17" i="1"/>
  <c r="C17" i="1"/>
  <c r="G17" i="1" s="1"/>
  <c r="G16" i="1"/>
  <c r="D16" i="1"/>
  <c r="C16" i="1"/>
  <c r="H16" i="1" s="1"/>
  <c r="D15" i="1"/>
  <c r="C15" i="1"/>
  <c r="H15" i="1" s="1"/>
  <c r="D14" i="1"/>
  <c r="C14" i="1"/>
  <c r="H14" i="1" s="1"/>
  <c r="D13" i="1"/>
  <c r="C13" i="1"/>
  <c r="H13" i="1" s="1"/>
  <c r="D12" i="1"/>
  <c r="C12" i="1"/>
  <c r="H12" i="1" s="1"/>
  <c r="D11" i="1"/>
  <c r="C11" i="1"/>
  <c r="G11" i="1" s="1"/>
  <c r="D10" i="1"/>
  <c r="C10" i="1"/>
  <c r="G10" i="1" s="1"/>
  <c r="D9" i="1"/>
  <c r="C9" i="1"/>
  <c r="H9" i="1" s="1"/>
  <c r="D8" i="1"/>
  <c r="C8" i="1"/>
  <c r="H8" i="1" s="1"/>
  <c r="D7" i="1"/>
  <c r="C7" i="1"/>
  <c r="H7" i="1" s="1"/>
  <c r="D6" i="1"/>
  <c r="C6" i="1"/>
  <c r="H6" i="1" s="1"/>
  <c r="D5" i="1"/>
  <c r="C5" i="1"/>
  <c r="H5" i="1" s="1"/>
  <c r="D4" i="1"/>
  <c r="C4" i="1"/>
  <c r="G4" i="1" s="1"/>
  <c r="D3" i="1"/>
  <c r="G5" i="1" l="1"/>
  <c r="G6" i="1"/>
  <c r="G7" i="1"/>
  <c r="G8" i="1"/>
  <c r="G9" i="1"/>
  <c r="G12" i="1"/>
  <c r="G13" i="1"/>
  <c r="G14" i="1"/>
  <c r="G15" i="1"/>
  <c r="G18" i="1"/>
  <c r="G19" i="1"/>
  <c r="G20" i="1"/>
  <c r="G27" i="1"/>
  <c r="G30" i="1"/>
  <c r="G31" i="1"/>
  <c r="G32" i="1"/>
  <c r="G34" i="1"/>
  <c r="G35" i="1"/>
  <c r="G46" i="1"/>
  <c r="G47" i="1"/>
  <c r="G48" i="1"/>
  <c r="G49" i="1"/>
  <c r="G50" i="1"/>
  <c r="G51" i="1"/>
  <c r="G54" i="1"/>
  <c r="G55" i="1"/>
  <c r="G56" i="1"/>
  <c r="G57" i="1"/>
  <c r="G63" i="1"/>
  <c r="G64" i="1"/>
  <c r="G65" i="1"/>
  <c r="G66" i="1"/>
  <c r="G67" i="1"/>
  <c r="G68" i="1"/>
  <c r="G69" i="1"/>
  <c r="G73" i="1"/>
  <c r="G74" i="1"/>
  <c r="G75" i="1"/>
  <c r="G84" i="1"/>
  <c r="G85" i="1"/>
  <c r="G86" i="1"/>
  <c r="G87" i="1"/>
  <c r="G89" i="1"/>
  <c r="G90" i="1"/>
  <c r="G92" i="1"/>
  <c r="G93" i="1"/>
  <c r="G94" i="1"/>
  <c r="G95" i="1"/>
  <c r="G96" i="1"/>
  <c r="G99" i="1"/>
  <c r="G100" i="1"/>
  <c r="G101" i="1"/>
  <c r="G105" i="1"/>
  <c r="G106" i="1"/>
  <c r="G107" i="1"/>
  <c r="G114" i="1"/>
  <c r="G115" i="1"/>
  <c r="G116" i="1"/>
  <c r="G126" i="1"/>
  <c r="G131" i="1"/>
  <c r="G132" i="1"/>
  <c r="G135" i="1"/>
  <c r="G179" i="1"/>
  <c r="G180" i="1"/>
  <c r="G182" i="1"/>
  <c r="G183" i="1"/>
  <c r="G188" i="1"/>
  <c r="G191" i="1"/>
  <c r="G199" i="1"/>
  <c r="G200" i="1"/>
  <c r="G207" i="1"/>
  <c r="G208" i="1"/>
  <c r="G209" i="1"/>
  <c r="G211" i="1"/>
  <c r="G214" i="1"/>
  <c r="G215" i="1"/>
  <c r="G216" i="1"/>
  <c r="H4" i="1"/>
  <c r="H10" i="1"/>
  <c r="H11" i="1"/>
  <c r="H17" i="1"/>
  <c r="H21" i="1"/>
  <c r="H22" i="1"/>
  <c r="H23" i="1"/>
  <c r="H24" i="1"/>
  <c r="H25" i="1"/>
  <c r="H26" i="1"/>
  <c r="H29" i="1"/>
  <c r="H33" i="1"/>
  <c r="H36" i="1"/>
  <c r="H37" i="1"/>
  <c r="H38" i="1"/>
  <c r="H40" i="1"/>
  <c r="H41" i="1"/>
  <c r="H42" i="1"/>
  <c r="H43" i="1"/>
  <c r="H44" i="1"/>
  <c r="H52" i="1"/>
  <c r="H53" i="1"/>
  <c r="H59" i="1"/>
  <c r="H60" i="1"/>
  <c r="H61" i="1"/>
  <c r="H62" i="1"/>
  <c r="H70" i="1"/>
  <c r="H71" i="1"/>
  <c r="H72" i="1"/>
  <c r="H76" i="1"/>
  <c r="H77" i="1"/>
  <c r="H79" i="1"/>
  <c r="H80" i="1"/>
  <c r="H81" i="1"/>
  <c r="H82" i="1"/>
  <c r="H83" i="1"/>
  <c r="H88" i="1"/>
  <c r="H91" i="1"/>
  <c r="H98" i="1"/>
  <c r="H103" i="1"/>
  <c r="H104" i="1"/>
  <c r="G108" i="1"/>
  <c r="H117" i="1"/>
  <c r="H118" i="1"/>
  <c r="H119" i="1"/>
  <c r="H120" i="1"/>
  <c r="G123" i="1"/>
  <c r="G127" i="1"/>
  <c r="G133" i="1"/>
  <c r="G150" i="1"/>
  <c r="G151" i="1"/>
  <c r="H156" i="1"/>
  <c r="H157" i="1"/>
  <c r="G158" i="1"/>
  <c r="G170" i="1"/>
  <c r="G171" i="1"/>
  <c r="G174" i="1"/>
  <c r="G175" i="1"/>
  <c r="G176" i="1"/>
  <c r="H177" i="1"/>
  <c r="G178" i="1"/>
  <c r="G181" i="1"/>
  <c r="H184" i="1"/>
  <c r="H185" i="1"/>
  <c r="H186" i="1"/>
  <c r="H187" i="1"/>
  <c r="G190" i="1"/>
  <c r="G193" i="1"/>
  <c r="H201" i="1"/>
  <c r="H202" i="1"/>
  <c r="H203" i="1"/>
  <c r="G204" i="1"/>
  <c r="H210" i="1"/>
  <c r="G212" i="1"/>
  <c r="H270" i="1"/>
  <c r="H271" i="1"/>
  <c r="H272" i="1"/>
  <c r="H273" i="1"/>
  <c r="H274" i="1"/>
  <c r="H275" i="1"/>
  <c r="H276" i="1"/>
  <c r="H277" i="1"/>
  <c r="H278" i="1"/>
  <c r="H279" i="1"/>
  <c r="H280" i="1"/>
  <c r="H281" i="1"/>
  <c r="H282" i="1"/>
  <c r="H283" i="1"/>
  <c r="H284" i="1"/>
  <c r="H285" i="1"/>
  <c r="H286" i="1"/>
  <c r="H287" i="1"/>
  <c r="H288" i="1"/>
  <c r="H289" i="1"/>
  <c r="H290" i="1"/>
  <c r="G298" i="1"/>
  <c r="H301" i="1"/>
  <c r="G302" i="1"/>
  <c r="G305" i="1"/>
  <c r="G307" i="1"/>
  <c r="G309" i="1"/>
  <c r="G311" i="1"/>
  <c r="G313" i="1"/>
  <c r="G315" i="1"/>
  <c r="G317" i="1"/>
  <c r="G319" i="1"/>
  <c r="G321" i="1"/>
  <c r="G323" i="1"/>
  <c r="G325" i="1"/>
  <c r="G327" i="1"/>
  <c r="G329" i="1"/>
  <c r="G331" i="1"/>
  <c r="G333" i="1"/>
  <c r="G335" i="1"/>
  <c r="G337" i="1"/>
  <c r="G339" i="1"/>
  <c r="G341" i="1"/>
  <c r="G343" i="1"/>
  <c r="G345" i="1"/>
  <c r="G347" i="1"/>
  <c r="G349" i="1"/>
  <c r="G351" i="1"/>
  <c r="G353" i="1"/>
  <c r="G358" i="1"/>
  <c r="G360" i="1"/>
  <c r="G362" i="1"/>
  <c r="G364" i="1"/>
  <c r="G366" i="1"/>
  <c r="G370" i="1"/>
  <c r="G372" i="1"/>
  <c r="G375" i="1"/>
  <c r="G378" i="1"/>
  <c r="G380" i="1"/>
  <c r="G382" i="1"/>
  <c r="G384" i="1"/>
  <c r="G386" i="1"/>
  <c r="G388" i="1"/>
  <c r="G390" i="1"/>
  <c r="G392" i="1"/>
  <c r="G394" i="1"/>
  <c r="G396" i="1"/>
  <c r="G398" i="1"/>
  <c r="G400" i="1"/>
  <c r="G403" i="1"/>
  <c r="G405" i="1"/>
  <c r="G407" i="1"/>
  <c r="G409" i="1"/>
  <c r="H291" i="1"/>
  <c r="G357" i="1"/>
  <c r="G359" i="1"/>
  <c r="G361" i="1"/>
  <c r="G363" i="1"/>
  <c r="G365" i="1"/>
  <c r="G367" i="1"/>
  <c r="G377" i="1"/>
  <c r="H422" i="1"/>
  <c r="G423" i="1"/>
  <c r="H474" i="1"/>
  <c r="H475" i="1"/>
  <c r="H476" i="1"/>
  <c r="H477" i="1"/>
  <c r="H478" i="1"/>
  <c r="H479" i="1"/>
  <c r="H480" i="1"/>
  <c r="H481" i="1"/>
  <c r="H482" i="1"/>
  <c r="H483" i="1"/>
  <c r="H484" i="1"/>
  <c r="H517" i="1"/>
  <c r="H518" i="1"/>
  <c r="H519" i="1"/>
  <c r="H520" i="1"/>
  <c r="H521" i="1"/>
  <c r="H522" i="1"/>
  <c r="H523" i="1"/>
  <c r="H524" i="1"/>
  <c r="H525" i="1"/>
  <c r="H526" i="1"/>
  <c r="H527" i="1"/>
  <c r="H528"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624" i="1"/>
  <c r="H625" i="1"/>
  <c r="H626" i="1"/>
  <c r="H627" i="1"/>
  <c r="H628" i="1"/>
  <c r="H629" i="1"/>
  <c r="H630" i="1"/>
  <c r="H631" i="1"/>
  <c r="H632" i="1"/>
  <c r="H635" i="1"/>
  <c r="H636" i="1"/>
  <c r="H645" i="1"/>
  <c r="G646" i="1"/>
  <c r="H647" i="1"/>
  <c r="H648" i="1"/>
  <c r="G649"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7" i="1"/>
  <c r="G979" i="1"/>
  <c r="G981" i="1"/>
  <c r="G983" i="1"/>
  <c r="G985" i="1"/>
  <c r="G987" i="1"/>
  <c r="G989" i="1"/>
  <c r="G991" i="1"/>
  <c r="G993" i="1"/>
  <c r="G995" i="1"/>
  <c r="G997" i="1"/>
  <c r="G999" i="1"/>
  <c r="G1001" i="1"/>
  <c r="G1003" i="1"/>
  <c r="G1005" i="1"/>
  <c r="G1007" i="1"/>
  <c r="G1009" i="1"/>
  <c r="G1013" i="1"/>
  <c r="G1015"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6" i="1"/>
  <c r="G1100"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1018" i="1"/>
  <c r="G1020" i="1"/>
  <c r="G1022" i="1"/>
  <c r="G1024" i="1"/>
  <c r="G1026" i="1"/>
  <c r="G1028" i="1"/>
  <c r="G1030" i="1"/>
  <c r="G1032" i="1"/>
  <c r="G1034" i="1"/>
  <c r="G1036" i="1"/>
  <c r="G1038" i="1"/>
  <c r="G1040" i="1"/>
  <c r="G1042" i="1"/>
  <c r="G1044" i="1"/>
  <c r="G1046" i="1"/>
  <c r="G1048" i="1"/>
  <c r="G1050" i="1"/>
  <c r="G1052" i="1"/>
  <c r="G1054" i="1"/>
  <c r="G1056" i="1"/>
  <c r="G1058" i="1"/>
  <c r="G1060" i="1"/>
  <c r="G1062" i="1"/>
  <c r="G1064" i="1"/>
  <c r="G1066" i="1"/>
  <c r="G1068" i="1"/>
  <c r="G1070" i="1"/>
  <c r="G1072" i="1"/>
  <c r="G1098" i="1"/>
  <c r="G975" i="1"/>
  <c r="H1095"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9" i="1"/>
  <c r="G1211" i="1"/>
  <c r="G1213" i="1"/>
  <c r="G1215" i="1"/>
  <c r="G1217" i="1"/>
  <c r="G1219" i="1"/>
  <c r="G1221" i="1"/>
  <c r="G1225" i="1"/>
  <c r="G1227" i="1"/>
  <c r="G1229" i="1"/>
  <c r="G1231" i="1"/>
  <c r="G1233" i="1"/>
  <c r="G1235" i="1"/>
  <c r="G1237" i="1"/>
  <c r="G1239" i="1"/>
  <c r="G1241" i="1"/>
  <c r="G1243" i="1"/>
  <c r="G1245" i="1"/>
  <c r="G1247" i="1"/>
  <c r="G1249" i="1"/>
  <c r="G1251" i="1"/>
  <c r="G1253" i="1"/>
  <c r="G1256" i="1"/>
  <c r="H1258" i="1"/>
  <c r="G1258" i="1"/>
  <c r="G1102" i="1"/>
  <c r="G1104" i="1"/>
  <c r="G1106" i="1"/>
  <c r="G1108" i="1"/>
  <c r="G1110" i="1"/>
  <c r="G1112" i="1"/>
  <c r="G1114" i="1"/>
  <c r="G1116" i="1"/>
  <c r="G1118" i="1"/>
  <c r="G1120" i="1"/>
  <c r="G1122" i="1"/>
  <c r="G1154" i="1"/>
  <c r="G1156" i="1"/>
  <c r="G1158" i="1"/>
  <c r="G1160" i="1"/>
  <c r="G1162" i="1"/>
  <c r="G1164" i="1"/>
  <c r="G1166" i="1"/>
  <c r="G1168" i="1"/>
  <c r="G1170" i="1"/>
  <c r="G1172" i="1"/>
  <c r="G1174" i="1"/>
  <c r="G1176" i="1"/>
  <c r="G1178" i="1"/>
  <c r="G1208" i="1"/>
  <c r="G1210" i="1"/>
  <c r="G1212" i="1"/>
  <c r="G1214" i="1"/>
  <c r="G1216" i="1"/>
  <c r="G1218" i="1"/>
  <c r="G1220" i="1"/>
  <c r="G1222" i="1"/>
  <c r="G1257" i="1"/>
  <c r="G1301" i="1"/>
  <c r="G1302" i="1"/>
  <c r="G1303" i="1"/>
  <c r="G1304" i="1"/>
  <c r="G1305" i="1"/>
  <c r="G1306" i="1"/>
  <c r="G1307" i="1"/>
  <c r="G1308" i="1"/>
  <c r="G1309" i="1"/>
  <c r="G1310" i="1"/>
  <c r="G1311" i="1"/>
  <c r="G1312" i="1"/>
  <c r="G1313" i="1"/>
  <c r="G1314" i="1"/>
  <c r="G1315" i="1"/>
  <c r="G1316" i="1"/>
  <c r="G1317" i="1"/>
  <c r="G1318" i="1"/>
  <c r="H1319" i="1"/>
  <c r="G1402" i="1"/>
  <c r="G1404" i="1"/>
  <c r="G1406" i="1"/>
  <c r="G1408" i="1"/>
  <c r="G1410" i="1"/>
  <c r="G1412" i="1"/>
  <c r="G1414" i="1"/>
  <c r="G1416" i="1"/>
  <c r="G1418" i="1"/>
  <c r="G1420" i="1"/>
  <c r="G1422" i="1"/>
  <c r="G1424" i="1"/>
  <c r="G1426" i="1"/>
  <c r="G1428" i="1"/>
  <c r="G1430" i="1"/>
  <c r="G1439" i="1"/>
  <c r="G1443" i="1"/>
  <c r="G1447" i="1"/>
  <c r="G1451" i="1"/>
  <c r="G1455" i="1"/>
  <c r="G1459" i="1"/>
  <c r="G1463" i="1"/>
  <c r="G1467" i="1"/>
  <c r="H1477" i="1"/>
  <c r="H1493" i="1"/>
  <c r="H1501" i="1"/>
  <c r="H1509" i="1"/>
  <c r="H1517" i="1"/>
  <c r="H1533" i="1"/>
  <c r="H1543" i="1"/>
  <c r="G1552" i="1"/>
  <c r="I1552" i="1" s="1"/>
  <c r="G1562" i="1"/>
  <c r="I1562" i="1" s="1"/>
  <c r="G1571" i="1"/>
  <c r="G1577" i="1"/>
  <c r="G1601" i="1"/>
  <c r="H1601" i="1"/>
  <c r="G1617" i="1"/>
  <c r="H1617" i="1"/>
  <c r="G1662" i="1"/>
  <c r="H1662" i="1"/>
  <c r="G1677" i="1"/>
  <c r="H1677"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3" i="1"/>
  <c r="G1405" i="1"/>
  <c r="G1407" i="1"/>
  <c r="G1409" i="1"/>
  <c r="G1411" i="1"/>
  <c r="G1413" i="1"/>
  <c r="G1415" i="1"/>
  <c r="G1417" i="1"/>
  <c r="G1419" i="1"/>
  <c r="G1421" i="1"/>
  <c r="G1423" i="1"/>
  <c r="G1425" i="1"/>
  <c r="G1427" i="1"/>
  <c r="G1429" i="1"/>
  <c r="G1433" i="1"/>
  <c r="G1435" i="1"/>
  <c r="G1437" i="1"/>
  <c r="G1441" i="1"/>
  <c r="G1445" i="1"/>
  <c r="G1449" i="1"/>
  <c r="G1453" i="1"/>
  <c r="G1457" i="1"/>
  <c r="G1461" i="1"/>
  <c r="G1465" i="1"/>
  <c r="H1469" i="1"/>
  <c r="H1481" i="1"/>
  <c r="H1489" i="1"/>
  <c r="H1497" i="1"/>
  <c r="H1505" i="1"/>
  <c r="H1513" i="1"/>
  <c r="H1521" i="1"/>
  <c r="H1529" i="1"/>
  <c r="H1538" i="1"/>
  <c r="J1548" i="1"/>
  <c r="H1548" i="1"/>
  <c r="G1548" i="1"/>
  <c r="I1548" i="1" s="1"/>
  <c r="G1558" i="1"/>
  <c r="I1558" i="1" s="1"/>
  <c r="J1567" i="1"/>
  <c r="H1567" i="1"/>
  <c r="G1567" i="1"/>
  <c r="I1567" i="1" s="1"/>
  <c r="G1573" i="1"/>
  <c r="I1573" i="1" s="1"/>
  <c r="G1580" i="1"/>
  <c r="I1580" i="1" s="1"/>
  <c r="H1586" i="1"/>
  <c r="G1586" i="1"/>
  <c r="G1597" i="1"/>
  <c r="H1597" i="1"/>
  <c r="G1609" i="1"/>
  <c r="H1609" i="1"/>
  <c r="G1657" i="1"/>
  <c r="H1657" i="1"/>
  <c r="G1686" i="1"/>
  <c r="H1686" i="1"/>
  <c r="H1438" i="1"/>
  <c r="G1438" i="1"/>
  <c r="G1440" i="1"/>
  <c r="G1442" i="1"/>
  <c r="G1444" i="1"/>
  <c r="G1446" i="1"/>
  <c r="G1448" i="1"/>
  <c r="G1450" i="1"/>
  <c r="G1452" i="1"/>
  <c r="G1454" i="1"/>
  <c r="G1456" i="1"/>
  <c r="G1458" i="1"/>
  <c r="G1460" i="1"/>
  <c r="G1462" i="1"/>
  <c r="G1464" i="1"/>
  <c r="G1466" i="1"/>
  <c r="G1468" i="1"/>
  <c r="H1473" i="1"/>
  <c r="H1479" i="1"/>
  <c r="H1483" i="1"/>
  <c r="H1487" i="1"/>
  <c r="H1491" i="1"/>
  <c r="H1495" i="1"/>
  <c r="H1499" i="1"/>
  <c r="H1503" i="1"/>
  <c r="H1507" i="1"/>
  <c r="H1511" i="1"/>
  <c r="H1515" i="1"/>
  <c r="H1519" i="1"/>
  <c r="H1523" i="1"/>
  <c r="H1527" i="1"/>
  <c r="H1531" i="1"/>
  <c r="H1535" i="1"/>
  <c r="H1540" i="1"/>
  <c r="J1544" i="1"/>
  <c r="H1545" i="1"/>
  <c r="J1550" i="1"/>
  <c r="H1550" i="1"/>
  <c r="G1550" i="1"/>
  <c r="J1554" i="1"/>
  <c r="H1554" i="1"/>
  <c r="G1554" i="1"/>
  <c r="I1554" i="1" s="1"/>
  <c r="G1560" i="1"/>
  <c r="I1560" i="1" s="1"/>
  <c r="G1565" i="1"/>
  <c r="I1565" i="1" s="1"/>
  <c r="J1569" i="1"/>
  <c r="H1569" i="1"/>
  <c r="G1569" i="1"/>
  <c r="G1572" i="1"/>
  <c r="G1575" i="1"/>
  <c r="I1575" i="1" s="1"/>
  <c r="G1578" i="1"/>
  <c r="I1578" i="1" s="1"/>
  <c r="H1606" i="1"/>
  <c r="G1606" i="1"/>
  <c r="G1654" i="1"/>
  <c r="H1654" i="1"/>
  <c r="G1674" i="1"/>
  <c r="H1674" i="1"/>
  <c r="G1470" i="1"/>
  <c r="G1471" i="1"/>
  <c r="G1472" i="1"/>
  <c r="H1472" i="1"/>
  <c r="G1474" i="1"/>
  <c r="G1475" i="1"/>
  <c r="G1476" i="1"/>
  <c r="H1476" i="1"/>
  <c r="G1478" i="1"/>
  <c r="H1478" i="1"/>
  <c r="G1480" i="1"/>
  <c r="H1480" i="1"/>
  <c r="G1482" i="1"/>
  <c r="H1482" i="1"/>
  <c r="G1484" i="1"/>
  <c r="H1484" i="1"/>
  <c r="G1486" i="1"/>
  <c r="H1486" i="1"/>
  <c r="G1488" i="1"/>
  <c r="H1488" i="1"/>
  <c r="G1490" i="1"/>
  <c r="H1490" i="1"/>
  <c r="G1492" i="1"/>
  <c r="H1492" i="1"/>
  <c r="G1494" i="1"/>
  <c r="H1494" i="1"/>
  <c r="G1496" i="1"/>
  <c r="H1496" i="1"/>
  <c r="G1498" i="1"/>
  <c r="H1498" i="1"/>
  <c r="G1500" i="1"/>
  <c r="H1500" i="1"/>
  <c r="G1502" i="1"/>
  <c r="H1502" i="1"/>
  <c r="G1504" i="1"/>
  <c r="H1504" i="1"/>
  <c r="G1506" i="1"/>
  <c r="H1506" i="1"/>
  <c r="G1508" i="1"/>
  <c r="H1508" i="1"/>
  <c r="G1512" i="1"/>
  <c r="H1512" i="1"/>
  <c r="G1514" i="1"/>
  <c r="H1514" i="1"/>
  <c r="G1516" i="1"/>
  <c r="H1516" i="1"/>
  <c r="G1518" i="1"/>
  <c r="H1518" i="1"/>
  <c r="G1520" i="1"/>
  <c r="H1520" i="1"/>
  <c r="G1522" i="1"/>
  <c r="H1522" i="1"/>
  <c r="G1524" i="1"/>
  <c r="H1524" i="1"/>
  <c r="G1526" i="1"/>
  <c r="H1526" i="1"/>
  <c r="G1528" i="1"/>
  <c r="H1528" i="1"/>
  <c r="G1530" i="1"/>
  <c r="H1530" i="1"/>
  <c r="G1532" i="1"/>
  <c r="H1532" i="1"/>
  <c r="G1534" i="1"/>
  <c r="H1534" i="1"/>
  <c r="G1536" i="1"/>
  <c r="H1536" i="1"/>
  <c r="G1539" i="1"/>
  <c r="H1539" i="1"/>
  <c r="J1541" i="1"/>
  <c r="H1541" i="1"/>
  <c r="H1546" i="1"/>
  <c r="J1547" i="1"/>
  <c r="H1547" i="1"/>
  <c r="J1552" i="1"/>
  <c r="J1558" i="1"/>
  <c r="J1560" i="1"/>
  <c r="J1562" i="1"/>
  <c r="J1565" i="1"/>
  <c r="J1573" i="1"/>
  <c r="J1575" i="1"/>
  <c r="J1578" i="1"/>
  <c r="J1580" i="1"/>
  <c r="D7" i="4"/>
  <c r="D43" i="4"/>
  <c r="D49" i="4"/>
  <c r="F203" i="4"/>
  <c r="D262" i="4"/>
  <c r="D309" i="4"/>
  <c r="C304" i="1" s="1"/>
  <c r="F379" i="4"/>
  <c r="D406" i="4"/>
  <c r="D648" i="4"/>
  <c r="F427" i="4"/>
  <c r="E491" i="4"/>
  <c r="D485" i="1" s="1"/>
  <c r="E522" i="4"/>
  <c r="D516" i="1" s="1"/>
  <c r="D536" i="4"/>
  <c r="E536" i="4"/>
  <c r="D530" i="1" s="1"/>
  <c r="E156" i="9"/>
  <c r="B156" i="9" s="1"/>
  <c r="F607" i="4"/>
  <c r="F150" i="5"/>
  <c r="E178" i="5"/>
  <c r="D1182" i="1" s="1"/>
  <c r="E255" i="5"/>
  <c r="B123" i="9"/>
  <c r="B160" i="9"/>
  <c r="B169" i="9"/>
  <c r="B173" i="9"/>
  <c r="G178" i="9"/>
  <c r="E178" i="9" s="1"/>
  <c r="B178" i="9" s="1"/>
  <c r="B245" i="9"/>
  <c r="B249" i="9"/>
  <c r="B253" i="9"/>
  <c r="B257" i="9"/>
  <c r="B261" i="9"/>
  <c r="B265" i="9"/>
  <c r="B276" i="9"/>
  <c r="B292" i="9"/>
  <c r="B303" i="9"/>
  <c r="F277" i="5"/>
  <c r="E5" i="6"/>
  <c r="D35" i="6"/>
  <c r="E114" i="6"/>
  <c r="E26" i="9"/>
  <c r="B26" i="9" s="1"/>
  <c r="E31" i="9"/>
  <c r="B31" i="9" s="1"/>
  <c r="E45" i="9"/>
  <c r="B45" i="9" s="1"/>
  <c r="E49" i="9"/>
  <c r="E53" i="9"/>
  <c r="B53" i="9" s="1"/>
  <c r="E56" i="9"/>
  <c r="B56" i="9" s="1"/>
  <c r="E57" i="9"/>
  <c r="E77" i="9"/>
  <c r="B77" i="9" s="1"/>
  <c r="E80" i="9"/>
  <c r="B80" i="9" s="1"/>
  <c r="E88" i="9"/>
  <c r="B88" i="9" s="1"/>
  <c r="E96" i="9"/>
  <c r="B96" i="9" s="1"/>
  <c r="B129" i="9"/>
  <c r="B133" i="9"/>
  <c r="B137" i="9"/>
  <c r="B141" i="9"/>
  <c r="B145" i="9"/>
  <c r="B149" i="9"/>
  <c r="B153" i="9"/>
  <c r="B157" i="9"/>
  <c r="B172" i="9"/>
  <c r="B304" i="9"/>
  <c r="E127" i="9"/>
  <c r="B127" i="9" s="1"/>
  <c r="E131" i="9"/>
  <c r="B131" i="9" s="1"/>
  <c r="E135" i="9"/>
  <c r="E139" i="9"/>
  <c r="B139" i="9" s="1"/>
  <c r="E143" i="9"/>
  <c r="B143" i="9" s="1"/>
  <c r="E147" i="9"/>
  <c r="B147" i="9" s="1"/>
  <c r="E151" i="9"/>
  <c r="E155" i="9"/>
  <c r="B155" i="9" s="1"/>
  <c r="E159" i="9"/>
  <c r="B159" i="9" s="1"/>
  <c r="E161" i="9"/>
  <c r="B161" i="9" s="1"/>
  <c r="E165" i="9"/>
  <c r="B165" i="9" s="1"/>
  <c r="E166" i="9"/>
  <c r="B166" i="9" s="1"/>
  <c r="E171" i="9"/>
  <c r="B171" i="9" s="1"/>
  <c r="B229" i="9"/>
  <c r="F231" i="9"/>
  <c r="B231" i="9" s="1"/>
  <c r="B232" i="9"/>
  <c r="B233" i="9"/>
  <c r="F235" i="9"/>
  <c r="B235" i="9" s="1"/>
  <c r="F236" i="9"/>
  <c r="F239" i="9"/>
  <c r="B239" i="9" s="1"/>
  <c r="B241" i="9"/>
  <c r="F243" i="9"/>
  <c r="B243" i="9" s="1"/>
  <c r="F244" i="9"/>
  <c r="F246" i="9"/>
  <c r="B246" i="9" s="1"/>
  <c r="F250" i="9"/>
  <c r="B250" i="9" s="1"/>
  <c r="F254" i="9"/>
  <c r="B254" i="9" s="1"/>
  <c r="F258" i="9"/>
  <c r="B258" i="9" s="1"/>
  <c r="F262" i="9"/>
  <c r="B262" i="9" s="1"/>
  <c r="F266" i="9"/>
  <c r="B266" i="9" s="1"/>
  <c r="F271" i="9"/>
  <c r="B271" i="9" s="1"/>
  <c r="B272" i="9"/>
  <c r="F273" i="9"/>
  <c r="F274" i="9"/>
  <c r="B274" i="9" s="1"/>
  <c r="F279" i="9"/>
  <c r="B279" i="9" s="1"/>
  <c r="B280" i="9"/>
  <c r="B281" i="9"/>
  <c r="F281" i="9"/>
  <c r="F282" i="9"/>
  <c r="B282" i="9" s="1"/>
  <c r="F287" i="9"/>
  <c r="B287" i="9" s="1"/>
  <c r="B288" i="9"/>
  <c r="F289" i="9"/>
  <c r="F290" i="9"/>
  <c r="B290" i="9" s="1"/>
  <c r="E294" i="9"/>
  <c r="B294" i="9" s="1"/>
  <c r="B312" i="9"/>
  <c r="E324" i="9"/>
  <c r="B324" i="9" s="1"/>
  <c r="E329" i="9"/>
  <c r="B329" i="9" s="1"/>
  <c r="B335" i="9"/>
  <c r="E331" i="9"/>
  <c r="B331" i="9" s="1"/>
  <c r="E333" i="9"/>
  <c r="B333" i="9" s="1"/>
  <c r="G1594" i="1"/>
  <c r="D25" i="8"/>
  <c r="C1602" i="1" s="1"/>
  <c r="G1614" i="1"/>
  <c r="G1618" i="1"/>
  <c r="H1613" i="1"/>
  <c r="H1605" i="1"/>
  <c r="H1585" i="1"/>
  <c r="B296" i="9"/>
  <c r="H646" i="1"/>
  <c r="G635" i="1"/>
  <c r="H294" i="1"/>
  <c r="G292" i="1"/>
  <c r="H293" i="1"/>
  <c r="H423" i="1"/>
  <c r="H374" i="1"/>
  <c r="E373" i="4"/>
  <c r="F428" i="4"/>
  <c r="G300" i="1"/>
  <c r="G422" i="1"/>
  <c r="E647" i="4"/>
  <c r="D641" i="1" s="1"/>
  <c r="E648" i="4"/>
  <c r="D642" i="1" s="1"/>
  <c r="E63" i="9"/>
  <c r="B63" i="9" s="1"/>
  <c r="H190" i="1"/>
  <c r="F194" i="4"/>
  <c r="B244" i="9"/>
  <c r="F242" i="9"/>
  <c r="B242" i="9" s="1"/>
  <c r="B240" i="9"/>
  <c r="H181" i="1"/>
  <c r="H178" i="1"/>
  <c r="H176" i="1"/>
  <c r="F178" i="4"/>
  <c r="H174" i="1"/>
  <c r="H175" i="1"/>
  <c r="H170" i="1"/>
  <c r="H166" i="1"/>
  <c r="H167" i="1"/>
  <c r="G161" i="1"/>
  <c r="H164" i="1"/>
  <c r="H150" i="1"/>
  <c r="G156" i="1"/>
  <c r="G157" i="1"/>
  <c r="E48" i="9"/>
  <c r="B48" i="9" s="1"/>
  <c r="B237" i="9"/>
  <c r="F129" i="4"/>
  <c r="E134" i="4"/>
  <c r="D130" i="1" s="1"/>
  <c r="E106" i="4"/>
  <c r="D102" i="1" s="1"/>
  <c r="B236" i="9"/>
  <c r="E82" i="4"/>
  <c r="D78" i="1" s="1"/>
  <c r="H1470" i="1"/>
  <c r="H1474" i="1"/>
  <c r="G1555" i="1"/>
  <c r="H1555" i="1"/>
  <c r="G1557" i="1"/>
  <c r="J1557" i="1"/>
  <c r="H1557" i="1"/>
  <c r="G1570" i="1"/>
  <c r="J1570" i="1"/>
  <c r="H1570" i="1"/>
  <c r="G1581" i="1"/>
  <c r="J1581" i="1"/>
  <c r="H1581" i="1"/>
  <c r="H1660" i="1"/>
  <c r="G1660" i="1"/>
  <c r="H1680" i="1"/>
  <c r="G1680" i="1"/>
  <c r="G1553" i="1"/>
  <c r="J1553" i="1"/>
  <c r="H1553" i="1"/>
  <c r="G1563" i="1"/>
  <c r="H1563" i="1"/>
  <c r="G1568" i="1"/>
  <c r="J1568" i="1"/>
  <c r="H1568" i="1"/>
  <c r="G1579" i="1"/>
  <c r="J1579" i="1"/>
  <c r="H1579" i="1"/>
  <c r="H1656" i="1"/>
  <c r="G1656" i="1"/>
  <c r="H1676" i="1"/>
  <c r="G1676" i="1"/>
  <c r="H1542" i="1"/>
  <c r="G1542" i="1"/>
  <c r="I1546" i="1"/>
  <c r="G1551" i="1"/>
  <c r="J1551" i="1"/>
  <c r="H1551" i="1"/>
  <c r="G1556" i="1"/>
  <c r="H1556" i="1"/>
  <c r="G1561" i="1"/>
  <c r="J1561" i="1"/>
  <c r="H1561" i="1"/>
  <c r="G1566" i="1"/>
  <c r="J1566" i="1"/>
  <c r="H1566" i="1"/>
  <c r="G1576" i="1"/>
  <c r="J1576" i="1"/>
  <c r="H1576" i="1"/>
  <c r="H1652" i="1"/>
  <c r="G1652" i="1"/>
  <c r="H1672" i="1"/>
  <c r="G1672" i="1"/>
  <c r="H1471" i="1"/>
  <c r="H1475" i="1"/>
  <c r="J1542" i="1"/>
  <c r="H1544" i="1"/>
  <c r="I1544" i="1" s="1"/>
  <c r="J1546" i="1"/>
  <c r="G1549" i="1"/>
  <c r="J1549" i="1"/>
  <c r="H1549" i="1"/>
  <c r="G1559" i="1"/>
  <c r="J1559" i="1"/>
  <c r="H1559" i="1"/>
  <c r="G1564" i="1"/>
  <c r="J1564" i="1"/>
  <c r="H1564" i="1"/>
  <c r="G1574" i="1"/>
  <c r="J1574" i="1"/>
  <c r="H1574" i="1"/>
  <c r="H1584" i="1"/>
  <c r="G1584" i="1"/>
  <c r="H1588" i="1"/>
  <c r="G1588" i="1"/>
  <c r="H1592" i="1"/>
  <c r="G1592" i="1"/>
  <c r="H1596" i="1"/>
  <c r="G1596" i="1"/>
  <c r="H1600" i="1"/>
  <c r="G1600" i="1"/>
  <c r="H1604" i="1"/>
  <c r="G1604" i="1"/>
  <c r="H1608" i="1"/>
  <c r="G1608" i="1"/>
  <c r="H1612" i="1"/>
  <c r="G1612" i="1"/>
  <c r="H1616" i="1"/>
  <c r="G1616" i="1"/>
  <c r="H1620" i="1"/>
  <c r="G1620" i="1"/>
  <c r="H1624" i="1"/>
  <c r="G1624" i="1"/>
  <c r="H1628" i="1"/>
  <c r="G1628" i="1"/>
  <c r="H1632" i="1"/>
  <c r="G1632" i="1"/>
  <c r="H1636" i="1"/>
  <c r="G1636" i="1"/>
  <c r="H1640" i="1"/>
  <c r="G1640" i="1"/>
  <c r="H1644" i="1"/>
  <c r="G1644" i="1"/>
  <c r="H1648" i="1"/>
  <c r="G1648" i="1"/>
  <c r="H1664" i="1"/>
  <c r="G1664" i="1"/>
  <c r="H1668" i="1"/>
  <c r="G1668" i="1"/>
  <c r="H1684" i="1"/>
  <c r="G1684" i="1"/>
  <c r="G1541" i="1"/>
  <c r="I1541" i="1" s="1"/>
  <c r="G1543" i="1"/>
  <c r="I1543" i="1" s="1"/>
  <c r="G1545" i="1"/>
  <c r="I1545" i="1" s="1"/>
  <c r="G1547" i="1"/>
  <c r="H1583" i="1"/>
  <c r="H1587" i="1"/>
  <c r="H1591" i="1"/>
  <c r="H1595" i="1"/>
  <c r="H1599" i="1"/>
  <c r="H1603" i="1"/>
  <c r="H1607" i="1"/>
  <c r="H1611" i="1"/>
  <c r="H1615" i="1"/>
  <c r="H1619" i="1"/>
  <c r="H1623" i="1"/>
  <c r="H1627" i="1"/>
  <c r="H1631" i="1"/>
  <c r="H1635" i="1"/>
  <c r="H1639" i="1"/>
  <c r="H1643" i="1"/>
  <c r="H1647" i="1"/>
  <c r="H1651" i="1"/>
  <c r="H1655" i="1"/>
  <c r="H1659" i="1"/>
  <c r="H1663" i="1"/>
  <c r="H1667" i="1"/>
  <c r="H1671" i="1"/>
  <c r="H1675" i="1"/>
  <c r="H1679" i="1"/>
  <c r="H1683" i="1"/>
  <c r="G174" i="9"/>
  <c r="E174" i="9" s="1"/>
  <c r="B174" i="9" s="1"/>
  <c r="F107" i="4"/>
  <c r="D106" i="4"/>
  <c r="F141" i="4"/>
  <c r="D140" i="4"/>
  <c r="E164" i="4"/>
  <c r="D160" i="1" s="1"/>
  <c r="F170" i="4"/>
  <c r="E202" i="4"/>
  <c r="D198" i="1" s="1"/>
  <c r="D308" i="4"/>
  <c r="F309" i="4"/>
  <c r="G225" i="9"/>
  <c r="E225" i="9" s="1"/>
  <c r="B225" i="9" s="1"/>
  <c r="E466" i="4"/>
  <c r="D460" i="1" s="1"/>
  <c r="F470" i="4"/>
  <c r="D466" i="4"/>
  <c r="H336" i="9"/>
  <c r="E177" i="5"/>
  <c r="B345" i="9"/>
  <c r="E344" i="9"/>
  <c r="I10" i="3" s="1"/>
  <c r="F83" i="4"/>
  <c r="D82" i="4"/>
  <c r="F165" i="4"/>
  <c r="D164" i="4"/>
  <c r="F630" i="4"/>
  <c r="D629" i="4"/>
  <c r="G215" i="9"/>
  <c r="E215" i="9" s="1"/>
  <c r="B215" i="9" s="1"/>
  <c r="G223" i="9"/>
  <c r="E223" i="9" s="1"/>
  <c r="B223" i="9" s="1"/>
  <c r="D6" i="4"/>
  <c r="F154" i="4"/>
  <c r="E153" i="4"/>
  <c r="F497" i="4"/>
  <c r="D491" i="4"/>
  <c r="F126" i="4"/>
  <c r="E125" i="4"/>
  <c r="D121" i="1" s="1"/>
  <c r="F283" i="4"/>
  <c r="D273" i="4"/>
  <c r="E430" i="4"/>
  <c r="F437" i="4"/>
  <c r="D431" i="4"/>
  <c r="D571" i="4"/>
  <c r="F603" i="4"/>
  <c r="D597" i="4"/>
  <c r="F8" i="5"/>
  <c r="G314" i="9"/>
  <c r="F89" i="5"/>
  <c r="H316" i="9"/>
  <c r="H315" i="9"/>
  <c r="E147" i="5"/>
  <c r="D1152" i="1" s="1"/>
  <c r="G337" i="9"/>
  <c r="E337" i="9" s="1"/>
  <c r="B337" i="9" s="1"/>
  <c r="F197" i="5"/>
  <c r="D5" i="6"/>
  <c r="F10" i="6"/>
  <c r="D129" i="6"/>
  <c r="E39" i="9"/>
  <c r="B39" i="9" s="1"/>
  <c r="E46" i="9"/>
  <c r="B46" i="9" s="1"/>
  <c r="B49" i="9"/>
  <c r="B52" i="9"/>
  <c r="E71" i="9"/>
  <c r="B71" i="9" s="1"/>
  <c r="E78" i="9"/>
  <c r="B78" i="9" s="1"/>
  <c r="B81" i="9"/>
  <c r="B84" i="9"/>
  <c r="F234" i="9"/>
  <c r="B234" i="9" s="1"/>
  <c r="D221" i="4"/>
  <c r="F485" i="4"/>
  <c r="D479" i="4"/>
  <c r="F523" i="4"/>
  <c r="D522" i="4"/>
  <c r="E7" i="5"/>
  <c r="D12" i="5"/>
  <c r="F45" i="5"/>
  <c r="F76" i="5"/>
  <c r="D70" i="5"/>
  <c r="H314" i="9"/>
  <c r="E88" i="5"/>
  <c r="D89" i="6"/>
  <c r="F94" i="6"/>
  <c r="E309" i="4"/>
  <c r="F362" i="4"/>
  <c r="D361" i="4"/>
  <c r="E571" i="4"/>
  <c r="D565" i="1" s="1"/>
  <c r="F120" i="5"/>
  <c r="D119" i="5"/>
  <c r="D178" i="5"/>
  <c r="F237" i="5"/>
  <c r="D219" i="5"/>
  <c r="D255" i="5"/>
  <c r="F260" i="5"/>
  <c r="F115" i="6"/>
  <c r="D114" i="6"/>
  <c r="I10" i="9"/>
  <c r="E30" i="9"/>
  <c r="B30" i="9" s="1"/>
  <c r="B33" i="9"/>
  <c r="B36" i="9"/>
  <c r="E55" i="9"/>
  <c r="B55" i="9" s="1"/>
  <c r="E62" i="9"/>
  <c r="B62" i="9" s="1"/>
  <c r="B65" i="9"/>
  <c r="B68" i="9"/>
  <c r="E87" i="9"/>
  <c r="B87" i="9" s="1"/>
  <c r="E94" i="9"/>
  <c r="B94" i="9" s="1"/>
  <c r="B97" i="9"/>
  <c r="B103" i="9"/>
  <c r="B119" i="9"/>
  <c r="B135" i="9"/>
  <c r="B151" i="9"/>
  <c r="D88" i="5"/>
  <c r="D203" i="5"/>
  <c r="F297" i="5"/>
  <c r="D296" i="5"/>
  <c r="E35" i="6"/>
  <c r="E141" i="6" s="1"/>
  <c r="D45" i="8"/>
  <c r="G310" i="9"/>
  <c r="H309" i="9"/>
  <c r="M228" i="9"/>
  <c r="G309" i="9"/>
  <c r="E309" i="9" s="1"/>
  <c r="B309" i="9" s="1"/>
  <c r="H308" i="9"/>
  <c r="E308" i="9" s="1"/>
  <c r="B308" i="9" s="1"/>
  <c r="G302" i="9"/>
  <c r="E302" i="9" s="1"/>
  <c r="B302" i="9" s="1"/>
  <c r="G301" i="9"/>
  <c r="E301" i="9" s="1"/>
  <c r="B301" i="9" s="1"/>
  <c r="G300" i="9"/>
  <c r="E300" i="9" s="1"/>
  <c r="B300" i="9" s="1"/>
  <c r="L228" i="9"/>
  <c r="F228" i="9" s="1"/>
  <c r="B228" i="9" s="1"/>
  <c r="H310" i="9"/>
  <c r="G212" i="9"/>
  <c r="E212" i="9" s="1"/>
  <c r="B212" i="9" s="1"/>
  <c r="G211" i="9"/>
  <c r="E211" i="9" s="1"/>
  <c r="B211" i="9" s="1"/>
  <c r="G210" i="9"/>
  <c r="E210" i="9" s="1"/>
  <c r="B210" i="9" s="1"/>
  <c r="G209" i="9"/>
  <c r="E209" i="9" s="1"/>
  <c r="B209" i="9" s="1"/>
  <c r="G208" i="9"/>
  <c r="E208" i="9" s="1"/>
  <c r="B208" i="9" s="1"/>
  <c r="L207" i="9"/>
  <c r="F207" i="9" s="1"/>
  <c r="G226" i="9"/>
  <c r="E226" i="9" s="1"/>
  <c r="B226" i="9" s="1"/>
  <c r="G224" i="9"/>
  <c r="E224" i="9" s="1"/>
  <c r="B224" i="9" s="1"/>
  <c r="G222" i="9"/>
  <c r="E222" i="9" s="1"/>
  <c r="B222" i="9" s="1"/>
  <c r="G220" i="9"/>
  <c r="E220" i="9" s="1"/>
  <c r="B220" i="9" s="1"/>
  <c r="G218" i="9"/>
  <c r="E218" i="9" s="1"/>
  <c r="B218" i="9" s="1"/>
  <c r="G216" i="9"/>
  <c r="E216" i="9" s="1"/>
  <c r="B216" i="9" s="1"/>
  <c r="G213" i="9"/>
  <c r="E213" i="9" s="1"/>
  <c r="B213"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27" i="9"/>
  <c r="E227" i="9" s="1"/>
  <c r="B227" i="9" s="1"/>
  <c r="G219" i="9"/>
  <c r="E219" i="9" s="1"/>
  <c r="B219" i="9" s="1"/>
  <c r="G214" i="9"/>
  <c r="E214" i="9" s="1"/>
  <c r="B214" i="9" s="1"/>
  <c r="G179" i="9"/>
  <c r="E179" i="9" s="1"/>
  <c r="B179" i="9" s="1"/>
  <c r="G175" i="9"/>
  <c r="E175" i="9" s="1"/>
  <c r="B175" i="9" s="1"/>
  <c r="G221" i="9"/>
  <c r="E221" i="9" s="1"/>
  <c r="B221" i="9" s="1"/>
  <c r="G180" i="9"/>
  <c r="E180" i="9" s="1"/>
  <c r="B180" i="9" s="1"/>
  <c r="G176" i="9"/>
  <c r="E176" i="9" s="1"/>
  <c r="B176" i="9" s="1"/>
  <c r="B25" i="9"/>
  <c r="B28" i="9"/>
  <c r="E47" i="9"/>
  <c r="B47" i="9" s="1"/>
  <c r="E54" i="9"/>
  <c r="B54" i="9" s="1"/>
  <c r="B57" i="9"/>
  <c r="B60" i="9"/>
  <c r="E79" i="9"/>
  <c r="B79" i="9" s="1"/>
  <c r="E86" i="9"/>
  <c r="B86" i="9" s="1"/>
  <c r="B89" i="9"/>
  <c r="B92" i="9"/>
  <c r="E162" i="9"/>
  <c r="B162" i="9" s="1"/>
  <c r="E170" i="9"/>
  <c r="B170" i="9" s="1"/>
  <c r="G177" i="9"/>
  <c r="E177" i="9" s="1"/>
  <c r="B177" i="9" s="1"/>
  <c r="G217" i="9"/>
  <c r="E217" i="9" s="1"/>
  <c r="B217" i="9" s="1"/>
  <c r="E27" i="9"/>
  <c r="B27" i="9" s="1"/>
  <c r="E35" i="9"/>
  <c r="B35" i="9" s="1"/>
  <c r="E43" i="9"/>
  <c r="B43" i="9" s="1"/>
  <c r="E51" i="9"/>
  <c r="B51" i="9" s="1"/>
  <c r="E59" i="9"/>
  <c r="B59" i="9" s="1"/>
  <c r="E67" i="9"/>
  <c r="B67" i="9" s="1"/>
  <c r="E75" i="9"/>
  <c r="B75" i="9" s="1"/>
  <c r="E83" i="9"/>
  <c r="B83" i="9" s="1"/>
  <c r="E91" i="9"/>
  <c r="B91"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E146" i="9"/>
  <c r="B146" i="9" s="1"/>
  <c r="E150" i="9"/>
  <c r="B150" i="9" s="1"/>
  <c r="E154" i="9"/>
  <c r="B154" i="9" s="1"/>
  <c r="G316" i="9"/>
  <c r="E316" i="9" s="1"/>
  <c r="B316" i="9" s="1"/>
  <c r="G315" i="9"/>
  <c r="E315" i="9" s="1"/>
  <c r="B315" i="9" s="1"/>
  <c r="B100" i="9"/>
  <c r="B104" i="9"/>
  <c r="B108" i="9"/>
  <c r="B112" i="9"/>
  <c r="B116" i="9"/>
  <c r="B120" i="9"/>
  <c r="B124" i="9"/>
  <c r="B128" i="9"/>
  <c r="B132" i="9"/>
  <c r="B136" i="9"/>
  <c r="B140" i="9"/>
  <c r="B144" i="9"/>
  <c r="B148" i="9"/>
  <c r="B152" i="9"/>
  <c r="B273" i="9"/>
  <c r="B289" i="9"/>
  <c r="B277" i="9"/>
  <c r="I1564" i="1" l="1"/>
  <c r="I1561" i="1"/>
  <c r="I1557" i="1"/>
  <c r="F134" i="4"/>
  <c r="I29" i="3"/>
  <c r="D1510" i="1"/>
  <c r="I26" i="3"/>
  <c r="D1401" i="1"/>
  <c r="E251" i="5"/>
  <c r="D1259" i="1"/>
  <c r="F536" i="4"/>
  <c r="C530" i="1"/>
  <c r="F648" i="4"/>
  <c r="C642" i="1"/>
  <c r="G642" i="1" s="1"/>
  <c r="F262" i="4"/>
  <c r="C258" i="1"/>
  <c r="F49" i="4"/>
  <c r="C45" i="1"/>
  <c r="F7" i="4"/>
  <c r="C3" i="1"/>
  <c r="I1569" i="1"/>
  <c r="I1550" i="1"/>
  <c r="E310" i="9"/>
  <c r="B310" i="9" s="1"/>
  <c r="D152" i="4"/>
  <c r="D299" i="4" s="1"/>
  <c r="D300" i="4" s="1"/>
  <c r="I1574" i="1"/>
  <c r="I1566" i="1"/>
  <c r="I1551" i="1"/>
  <c r="I1570" i="1"/>
  <c r="F35" i="6"/>
  <c r="H27" i="3"/>
  <c r="C1431" i="1"/>
  <c r="F406" i="4"/>
  <c r="C401" i="1"/>
  <c r="F43" i="4"/>
  <c r="C39" i="1"/>
  <c r="H1602" i="1"/>
  <c r="G1602" i="1"/>
  <c r="D44" i="8"/>
  <c r="H19" i="9" s="1"/>
  <c r="E19" i="9" s="1"/>
  <c r="B19" i="9" s="1"/>
  <c r="E360" i="4"/>
  <c r="D355" i="1" s="1"/>
  <c r="D368" i="1"/>
  <c r="F373" i="4"/>
  <c r="H641" i="1"/>
  <c r="G641" i="1"/>
  <c r="F647" i="4"/>
  <c r="H642" i="1"/>
  <c r="F202" i="4"/>
  <c r="H130" i="1"/>
  <c r="G130" i="1"/>
  <c r="H17" i="3"/>
  <c r="D1537" i="1"/>
  <c r="I30" i="3"/>
  <c r="F296" i="5"/>
  <c r="C1300" i="1"/>
  <c r="F114" i="6"/>
  <c r="C1510" i="1"/>
  <c r="H29" i="3"/>
  <c r="G339" i="9"/>
  <c r="E339" i="9" s="1"/>
  <c r="B339" i="9" s="1"/>
  <c r="F219" i="5"/>
  <c r="C1223" i="1"/>
  <c r="E308" i="4"/>
  <c r="D304" i="1"/>
  <c r="E69" i="5"/>
  <c r="E6" i="5" s="1"/>
  <c r="D1093" i="1"/>
  <c r="H1152" i="1"/>
  <c r="G1152" i="1"/>
  <c r="E314" i="9"/>
  <c r="B314" i="9" s="1"/>
  <c r="F273" i="4"/>
  <c r="C269" i="1"/>
  <c r="I38" i="3"/>
  <c r="E152" i="4"/>
  <c r="F152" i="4" s="1"/>
  <c r="D149" i="1"/>
  <c r="F82" i="4"/>
  <c r="C78" i="1"/>
  <c r="E176" i="5"/>
  <c r="D1180" i="1" s="1"/>
  <c r="I23" i="3"/>
  <c r="D1181" i="1"/>
  <c r="F308" i="4"/>
  <c r="C303" i="1"/>
  <c r="F140" i="4"/>
  <c r="C136" i="1"/>
  <c r="I1549" i="1"/>
  <c r="I1576" i="1"/>
  <c r="I1568" i="1"/>
  <c r="I1581" i="1"/>
  <c r="F12" i="5"/>
  <c r="C1017" i="1"/>
  <c r="F479" i="4"/>
  <c r="C473" i="1"/>
  <c r="D141" i="6"/>
  <c r="F5" i="6"/>
  <c r="H26" i="3"/>
  <c r="C1401" i="1"/>
  <c r="D7" i="5"/>
  <c r="F571" i="4"/>
  <c r="D535" i="4"/>
  <c r="C565" i="1"/>
  <c r="F629" i="4"/>
  <c r="C623" i="1"/>
  <c r="F164" i="4"/>
  <c r="C160" i="1"/>
  <c r="G198" i="1"/>
  <c r="H198" i="1"/>
  <c r="F153" i="4"/>
  <c r="I1559" i="1"/>
  <c r="I1542" i="1"/>
  <c r="I1579" i="1"/>
  <c r="I1553" i="1"/>
  <c r="C1622" i="1"/>
  <c r="I39" i="3"/>
  <c r="G338" i="9"/>
  <c r="E338" i="9" s="1"/>
  <c r="B338" i="9" s="1"/>
  <c r="F203" i="5"/>
  <c r="C1207" i="1"/>
  <c r="G336" i="9"/>
  <c r="E336" i="9" s="1"/>
  <c r="B336" i="9" s="1"/>
  <c r="F178" i="5"/>
  <c r="D177" i="5"/>
  <c r="C1182" i="1"/>
  <c r="D360" i="4"/>
  <c r="F361" i="4"/>
  <c r="C356" i="1"/>
  <c r="D69" i="5"/>
  <c r="F70" i="5"/>
  <c r="C1075" i="1"/>
  <c r="I21" i="3"/>
  <c r="D1012" i="1"/>
  <c r="D430" i="4"/>
  <c r="F431" i="4"/>
  <c r="C425" i="1"/>
  <c r="D424" i="1"/>
  <c r="H121" i="1"/>
  <c r="G121" i="1"/>
  <c r="F491" i="4"/>
  <c r="C485" i="1"/>
  <c r="D422" i="4"/>
  <c r="H16" i="3"/>
  <c r="C2" i="1"/>
  <c r="E535" i="4"/>
  <c r="E639" i="4" s="1"/>
  <c r="D633" i="1" s="1"/>
  <c r="G24" i="9"/>
  <c r="F106" i="4"/>
  <c r="C102" i="1"/>
  <c r="I27" i="3"/>
  <c r="D1431" i="1"/>
  <c r="F88" i="5"/>
  <c r="C1093" i="1"/>
  <c r="D251" i="5"/>
  <c r="F255" i="5"/>
  <c r="C1259" i="1"/>
  <c r="F119" i="5"/>
  <c r="C1124" i="1"/>
  <c r="F89" i="6"/>
  <c r="C1485" i="1"/>
  <c r="F522" i="4"/>
  <c r="C516" i="1"/>
  <c r="F221" i="4"/>
  <c r="C217" i="1"/>
  <c r="F129" i="6"/>
  <c r="C1525" i="1"/>
  <c r="F597" i="4"/>
  <c r="C591" i="1"/>
  <c r="F125" i="4"/>
  <c r="F466" i="4"/>
  <c r="C460" i="1"/>
  <c r="H24" i="9"/>
  <c r="E6" i="4"/>
  <c r="F6" i="4" s="1"/>
  <c r="G3" i="1" l="1"/>
  <c r="H3" i="1"/>
  <c r="G45" i="1"/>
  <c r="H45" i="1"/>
  <c r="H258" i="1"/>
  <c r="G258" i="1"/>
  <c r="G530" i="1"/>
  <c r="H530" i="1"/>
  <c r="C1621" i="1"/>
  <c r="G343" i="9"/>
  <c r="E343" i="9" s="1"/>
  <c r="B343" i="9" s="1"/>
  <c r="C148" i="1"/>
  <c r="G342" i="9"/>
  <c r="E342" i="9" s="1"/>
  <c r="B342" i="9" s="1"/>
  <c r="G39" i="1"/>
  <c r="H39" i="1"/>
  <c r="G401" i="1"/>
  <c r="H401" i="1"/>
  <c r="I24" i="3"/>
  <c r="D1255" i="1"/>
  <c r="K1480" i="9"/>
  <c r="E341" i="9"/>
  <c r="G368" i="1"/>
  <c r="H368" i="1"/>
  <c r="H217" i="1"/>
  <c r="G217" i="1"/>
  <c r="H1431" i="1"/>
  <c r="G1431" i="1"/>
  <c r="H516" i="1"/>
  <c r="G516" i="1"/>
  <c r="F251" i="5"/>
  <c r="H24" i="3"/>
  <c r="C1255" i="1"/>
  <c r="C296" i="1"/>
  <c r="F360" i="4"/>
  <c r="D418" i="4"/>
  <c r="C355" i="1"/>
  <c r="F141" i="6"/>
  <c r="C1537" i="1"/>
  <c r="H30" i="3"/>
  <c r="E422" i="4"/>
  <c r="F422" i="4" s="1"/>
  <c r="I16" i="3"/>
  <c r="D2" i="1"/>
  <c r="H2" i="1" s="1"/>
  <c r="H1093" i="1"/>
  <c r="G1093" i="1"/>
  <c r="H102" i="1"/>
  <c r="G102" i="1"/>
  <c r="D643" i="4"/>
  <c r="C417" i="1"/>
  <c r="G425" i="1"/>
  <c r="H425" i="1"/>
  <c r="F69" i="5"/>
  <c r="H22" i="3"/>
  <c r="C1074" i="1"/>
  <c r="H1182" i="1"/>
  <c r="G1182" i="1"/>
  <c r="H1207" i="1"/>
  <c r="G1207" i="1"/>
  <c r="G1622" i="1"/>
  <c r="H1622" i="1"/>
  <c r="H160" i="1"/>
  <c r="G160" i="1"/>
  <c r="H565" i="1"/>
  <c r="G565" i="1"/>
  <c r="H9" i="3"/>
  <c r="H1401" i="1"/>
  <c r="G1401" i="1"/>
  <c r="G347" i="9"/>
  <c r="E347" i="9" s="1"/>
  <c r="G149" i="1"/>
  <c r="H149" i="1"/>
  <c r="I22" i="3"/>
  <c r="D1074" i="1"/>
  <c r="G591" i="1"/>
  <c r="H591" i="1"/>
  <c r="H1259" i="1"/>
  <c r="G1259" i="1"/>
  <c r="F177" i="5"/>
  <c r="D176" i="5"/>
  <c r="H23" i="3"/>
  <c r="C1181" i="1"/>
  <c r="F535" i="4"/>
  <c r="D640" i="4"/>
  <c r="C529" i="1"/>
  <c r="E299" i="4"/>
  <c r="F299" i="4" s="1"/>
  <c r="I17" i="3"/>
  <c r="D148" i="1"/>
  <c r="G304" i="1"/>
  <c r="H304" i="1"/>
  <c r="H1300" i="1"/>
  <c r="G1300" i="1"/>
  <c r="H299" i="9"/>
  <c r="D1011" i="1"/>
  <c r="E24" i="9"/>
  <c r="G485" i="1"/>
  <c r="H485" i="1"/>
  <c r="D639" i="4"/>
  <c r="F430" i="4"/>
  <c r="C424" i="1"/>
  <c r="G1075" i="1"/>
  <c r="H1075" i="1"/>
  <c r="G623" i="1"/>
  <c r="H623" i="1"/>
  <c r="H136" i="1"/>
  <c r="G136" i="1"/>
  <c r="D417" i="4"/>
  <c r="G78" i="1"/>
  <c r="H78" i="1"/>
  <c r="H1621" i="1"/>
  <c r="G1621" i="1"/>
  <c r="H11" i="3"/>
  <c r="G269" i="1"/>
  <c r="H269" i="1"/>
  <c r="E417" i="4"/>
  <c r="D412" i="1" s="1"/>
  <c r="D303" i="1"/>
  <c r="G303" i="1" s="1"/>
  <c r="E418" i="4"/>
  <c r="D413" i="1" s="1"/>
  <c r="G1485" i="1"/>
  <c r="H1485" i="1"/>
  <c r="G356" i="1"/>
  <c r="H356" i="1"/>
  <c r="H473" i="1"/>
  <c r="G473" i="1"/>
  <c r="G460" i="1"/>
  <c r="H460" i="1"/>
  <c r="G1525" i="1"/>
  <c r="H1525" i="1"/>
  <c r="H1124" i="1"/>
  <c r="G1124" i="1"/>
  <c r="E640" i="4"/>
  <c r="D634" i="1" s="1"/>
  <c r="D529" i="1"/>
  <c r="D6" i="5"/>
  <c r="F7" i="5"/>
  <c r="H21" i="3"/>
  <c r="C1012" i="1"/>
  <c r="G1017" i="1"/>
  <c r="H1017" i="1"/>
  <c r="H1223" i="1"/>
  <c r="G1223" i="1"/>
  <c r="G1510" i="1"/>
  <c r="H1510" i="1"/>
  <c r="D301" i="4"/>
  <c r="D423" i="4"/>
  <c r="D424" i="4" s="1"/>
  <c r="C295" i="1"/>
  <c r="E300" i="4" l="1"/>
  <c r="D296" i="1" s="1"/>
  <c r="H296" i="1" s="1"/>
  <c r="G2" i="1"/>
  <c r="N3" i="9"/>
  <c r="I11" i="3"/>
  <c r="G424" i="1"/>
  <c r="H424" i="1"/>
  <c r="H148" i="1"/>
  <c r="H1181" i="1"/>
  <c r="G1181" i="1"/>
  <c r="H1012" i="1"/>
  <c r="G1012" i="1"/>
  <c r="F417" i="4"/>
  <c r="C412" i="1"/>
  <c r="B24" i="9"/>
  <c r="G148" i="1"/>
  <c r="H529" i="1"/>
  <c r="G529" i="1"/>
  <c r="H303" i="1"/>
  <c r="K3" i="9"/>
  <c r="G1537" i="1"/>
  <c r="H1537" i="1"/>
  <c r="F639" i="4"/>
  <c r="C633" i="1"/>
  <c r="F176" i="5"/>
  <c r="C1180" i="1"/>
  <c r="E346" i="9"/>
  <c r="I9" i="3" s="1"/>
  <c r="B347" i="9"/>
  <c r="E643" i="4"/>
  <c r="F643" i="4" s="1"/>
  <c r="D417" i="1"/>
  <c r="G417" i="1" s="1"/>
  <c r="F640" i="4"/>
  <c r="C634" i="1"/>
  <c r="G355" i="1"/>
  <c r="H355" i="1"/>
  <c r="F301" i="4"/>
  <c r="C297" i="1"/>
  <c r="F424" i="4"/>
  <c r="C419" i="1"/>
  <c r="D644" i="4"/>
  <c r="D645" i="4" s="1"/>
  <c r="D425" i="4"/>
  <c r="C418" i="1"/>
  <c r="G20" i="9"/>
  <c r="G306" i="9"/>
  <c r="E306" i="9" s="1"/>
  <c r="B306" i="9" s="1"/>
  <c r="G299" i="9"/>
  <c r="E299" i="9" s="1"/>
  <c r="F6" i="5"/>
  <c r="C1011" i="1"/>
  <c r="E423" i="4"/>
  <c r="E424" i="4" s="1"/>
  <c r="D419" i="1" s="1"/>
  <c r="E301" i="4"/>
  <c r="D297" i="1" s="1"/>
  <c r="D295" i="1"/>
  <c r="H1074" i="1"/>
  <c r="G1074" i="1"/>
  <c r="C637" i="1"/>
  <c r="F418" i="4"/>
  <c r="C413" i="1"/>
  <c r="H1255" i="1"/>
  <c r="G1255" i="1"/>
  <c r="F300" i="4" l="1"/>
  <c r="G296" i="1"/>
  <c r="F645" i="4"/>
  <c r="C639" i="1"/>
  <c r="H8" i="3"/>
  <c r="H1011" i="1"/>
  <c r="G1011" i="1"/>
  <c r="B299" i="9"/>
  <c r="E644" i="4"/>
  <c r="F644" i="4" s="1"/>
  <c r="E425" i="4"/>
  <c r="D418" i="1"/>
  <c r="G418" i="1" s="1"/>
  <c r="H20" i="9"/>
  <c r="E20" i="9" s="1"/>
  <c r="B20" i="9" s="1"/>
  <c r="F423" i="4"/>
  <c r="G297" i="1"/>
  <c r="H297" i="1"/>
  <c r="H633" i="1"/>
  <c r="G633" i="1"/>
  <c r="H417" i="1"/>
  <c r="H634" i="1"/>
  <c r="G634" i="1"/>
  <c r="H295" i="1"/>
  <c r="D646" i="4"/>
  <c r="C638" i="1"/>
  <c r="G413" i="1"/>
  <c r="H413" i="1"/>
  <c r="G419" i="1"/>
  <c r="H419" i="1"/>
  <c r="D637" i="1"/>
  <c r="H637" i="1" s="1"/>
  <c r="H1180" i="1"/>
  <c r="G1180" i="1"/>
  <c r="H412" i="1"/>
  <c r="G412" i="1"/>
  <c r="G295" i="1"/>
  <c r="C420" i="1"/>
  <c r="H418" i="1" l="1"/>
  <c r="E645" i="4"/>
  <c r="D639" i="1" s="1"/>
  <c r="H639" i="1" s="1"/>
  <c r="E646" i="4"/>
  <c r="F646" i="4" s="1"/>
  <c r="D638" i="1"/>
  <c r="G638" i="1" s="1"/>
  <c r="D650" i="4"/>
  <c r="C640" i="1"/>
  <c r="D420" i="1"/>
  <c r="H420" i="1" s="1"/>
  <c r="G637" i="1"/>
  <c r="D649" i="4"/>
  <c r="F425" i="4"/>
  <c r="M3" i="9"/>
  <c r="H638" i="1" l="1"/>
  <c r="E649" i="4"/>
  <c r="I18" i="3" s="1"/>
  <c r="G420" i="1"/>
  <c r="E650" i="4"/>
  <c r="D640" i="1"/>
  <c r="H640" i="1" s="1"/>
  <c r="G639" i="1"/>
  <c r="F650" i="4"/>
  <c r="H19" i="3"/>
  <c r="C644" i="1"/>
  <c r="G334" i="9"/>
  <c r="H334" i="9"/>
  <c r="H18" i="3"/>
  <c r="C643" i="1"/>
  <c r="F649" i="4" l="1"/>
  <c r="D643" i="1"/>
  <c r="H643" i="1" s="1"/>
  <c r="E334" i="9"/>
  <c r="G640" i="1"/>
  <c r="I19" i="3"/>
  <c r="D644" i="1"/>
  <c r="H7" i="3" s="1"/>
  <c r="G297" i="9"/>
  <c r="E297" i="9" s="1"/>
  <c r="B297" i="9" s="1"/>
  <c r="G643" i="1" l="1"/>
  <c r="G644" i="1"/>
  <c r="H644" i="1"/>
  <c r="B334" i="9"/>
  <c r="E298" i="9"/>
  <c r="I8" i="3" s="1"/>
  <c r="J3" i="9"/>
  <c r="L293" i="9" l="1"/>
  <c r="F293" i="9" s="1"/>
  <c r="H295" i="9"/>
  <c r="G295" i="9"/>
  <c r="H22" i="9"/>
  <c r="G17" i="9"/>
  <c r="M15" i="9"/>
  <c r="H18" i="9"/>
  <c r="G18" i="9"/>
  <c r="H16" i="9"/>
  <c r="I12" i="9"/>
  <c r="J8" i="9"/>
  <c r="I5" i="9"/>
  <c r="I17" i="9"/>
  <c r="J13" i="9"/>
  <c r="J11" i="9"/>
  <c r="J9" i="9"/>
  <c r="I6" i="9"/>
  <c r="G22" i="9"/>
  <c r="M16" i="9"/>
  <c r="H15" i="9"/>
  <c r="J5" i="9"/>
  <c r="L16" i="9"/>
  <c r="J10" i="9"/>
  <c r="K11" i="9"/>
  <c r="J6" i="9"/>
  <c r="I13" i="9"/>
  <c r="G21" i="9"/>
  <c r="L15" i="9"/>
  <c r="K8" i="9"/>
  <c r="H21" i="9"/>
  <c r="I8" i="9"/>
  <c r="K10" i="9"/>
  <c r="K5" i="9"/>
  <c r="J17" i="9"/>
  <c r="K13" i="9"/>
  <c r="J7" i="9"/>
  <c r="K9" i="9"/>
  <c r="K7" i="9"/>
  <c r="H17" i="9"/>
  <c r="G16" i="9"/>
  <c r="G15" i="9"/>
  <c r="J12" i="9"/>
  <c r="I11" i="9"/>
  <c r="K6" i="9"/>
  <c r="K12" i="9"/>
  <c r="I7" i="9"/>
  <c r="I9" i="9"/>
  <c r="E16" i="9" l="1"/>
  <c r="E295" i="9"/>
  <c r="B295" i="9" s="1"/>
  <c r="E8" i="9"/>
  <c r="B8" i="9" s="1"/>
  <c r="F15" i="9"/>
  <c r="E11" i="9"/>
  <c r="B11" i="9" s="1"/>
  <c r="E7" i="9"/>
  <c r="B7" i="9" s="1"/>
  <c r="F16" i="9"/>
  <c r="E22" i="9"/>
  <c r="B22" i="9" s="1"/>
  <c r="E9" i="9"/>
  <c r="B9" i="9" s="1"/>
  <c r="E15" i="9"/>
  <c r="E5" i="9"/>
  <c r="E18" i="9"/>
  <c r="B18" i="9" s="1"/>
  <c r="E21" i="9"/>
  <c r="B21" i="9" s="1"/>
  <c r="E10" i="9"/>
  <c r="B10" i="9" s="1"/>
  <c r="E13" i="9"/>
  <c r="B13" i="9" s="1"/>
  <c r="E12" i="9"/>
  <c r="B12" i="9" s="1"/>
  <c r="E6" i="9"/>
  <c r="B6" i="9" s="1"/>
  <c r="E17" i="9"/>
  <c r="B17" i="9" s="1"/>
  <c r="B293" i="9"/>
  <c r="F23" i="9"/>
  <c r="E23" i="9" l="1"/>
  <c r="I7" i="3" s="1"/>
  <c r="F14" i="9"/>
  <c r="F3" i="9" s="1"/>
  <c r="E14" i="9"/>
  <c r="I12" i="3" s="1"/>
  <c r="B16" i="9"/>
  <c r="B15" i="9"/>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<sst xmlns="http://schemas.openxmlformats.org/spreadsheetml/2006/main" count="4719" uniqueCount="3650">
  <si>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</si>
  <si>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</si>
  <si>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</si>
  <si>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</si>
  <si>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</si>
  <si>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</si>
  <si>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</si>
  <si>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</si>
  <si>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</si>
  <si>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</si>
  <si>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</si>
  <si>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</si>
  <si>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</si>
  <si>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</si>
  <si>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</si>
  <si>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</si>
  <si>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</si>
  <si>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</si>
  <si>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</si>
  <si>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</si>
  <si>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</si>
  <si>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</si>
  <si>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</si>
  <si>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</si>
  <si>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</si>
  <si>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</si>
  <si>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</si>
  <si>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</si>
  <si>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</si>
  <si>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</si>
  <si>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</si>
  <si>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JAVNA VATROGASNA POSTROJBA GRADA MAKARSKE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</si>
  <si>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</si>
  <si>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</si>
  <si>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</si>
  <si>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</si>
  <si>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</si>
  <si>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</si>
  <si>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</si>
  <si>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</si>
  <si>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</si>
  <si>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</si>
  <si>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</si>
  <si>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</si>
  <si>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</si>
  <si>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</si>
  <si>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</si>
  <si>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</si>
  <si>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</si>
  <si>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</si>
  <si>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</si>
  <si>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</si>
  <si>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</si>
  <si>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</si>
  <si>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</si>
  <si>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</si>
  <si>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50901 - JAVNA VATROGASNA POSTROJBA GRADA MAKARSKE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</si>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</sst>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513505.61</v>
      </c>
      <c r="D2" s="6">
        <f>'PR-RAS'!E6</f>
        <v>561261.2699999999</v>
      </c>
      <c r="E2" s="6">
        <v>0</v>
      </c>
      <c r="F2" s="6">
        <v>0</v>
      </c>
      <c r="G2" s="7">
        <f t="shared" ref="G2:G274" si="0">(B2/1000)*(C2*1+D2*2)</f>
        <v>1636.0281499999999</v>
      </c>
      <c r="H2" s="7">
        <f t="shared" ref="H2:H274" si="1">ABS(C2-ROUND(C2,0))+ABS(D2-ROUND(D2,0))</f>
        <v>0.65999999991618097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0.42</v>
      </c>
      <c r="D78" s="1">
        <f>'PR-RAS'!E82</f>
        <v>0.59</v>
      </c>
      <c r="E78" s="1">
        <v>0</v>
      </c>
      <c r="F78" s="1">
        <v>0</v>
      </c>
      <c r="G78" s="2">
        <f t="shared" si="0"/>
        <v>0.12319999999999999</v>
      </c>
      <c r="H78" s="2">
        <f t="shared" si="1"/>
        <v>0.83000000000000007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0.42</v>
      </c>
      <c r="D79" s="1">
        <f>'PR-RAS'!E83</f>
        <v>0.59</v>
      </c>
      <c r="E79" s="1">
        <v>0</v>
      </c>
      <c r="F79" s="1">
        <v>0</v>
      </c>
      <c r="G79" s="2">
        <f t="shared" si="0"/>
        <v>0.12479999999999999</v>
      </c>
      <c r="H79" s="2">
        <f t="shared" si="1"/>
        <v>0.83000000000000007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0.42</v>
      </c>
      <c r="D81" s="1">
        <f>'PR-RAS'!E85</f>
        <v>0.59</v>
      </c>
      <c r="E81" s="1">
        <v>0</v>
      </c>
      <c r="F81" s="1">
        <v>0</v>
      </c>
      <c r="G81" s="2">
        <f t="shared" si="0"/>
        <v>0.128</v>
      </c>
      <c r="H81" s="2">
        <f t="shared" si="1"/>
        <v>0.83000000000000007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106.98</v>
      </c>
      <c r="D102" s="1">
        <f>'PR-RAS'!E106</f>
        <v>166.72</v>
      </c>
      <c r="E102" s="1">
        <v>0</v>
      </c>
      <c r="F102" s="1">
        <v>0</v>
      </c>
      <c r="G102" s="2">
        <f t="shared" si="0"/>
        <v>44.482420000000005</v>
      </c>
      <c r="H102" s="2">
        <f t="shared" si="1"/>
        <v>0.29999999999999716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106.98</v>
      </c>
      <c r="D108" s="1">
        <f>'PR-RAS'!E112</f>
        <v>166.72</v>
      </c>
      <c r="E108" s="1">
        <v>0</v>
      </c>
      <c r="F108" s="1">
        <v>0</v>
      </c>
      <c r="G108" s="2">
        <f t="shared" si="0"/>
        <v>47.124940000000002</v>
      </c>
      <c r="H108" s="2">
        <f t="shared" si="1"/>
        <v>0.29999999999999716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106.98</v>
      </c>
      <c r="D113" s="1">
        <f>'PR-RAS'!E117</f>
        <v>166.72</v>
      </c>
      <c r="E113" s="1">
        <v>0</v>
      </c>
      <c r="F113" s="1">
        <v>0</v>
      </c>
      <c r="G113" s="2">
        <f t="shared" si="0"/>
        <v>49.327040000000004</v>
      </c>
      <c r="H113" s="2">
        <f t="shared" si="1"/>
        <v>0.29999999999999716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6249.36</v>
      </c>
      <c r="D121" s="1">
        <f>'PR-RAS'!E125</f>
        <v>7443.28</v>
      </c>
      <c r="E121" s="1">
        <v>0</v>
      </c>
      <c r="F121" s="1">
        <v>0</v>
      </c>
      <c r="G121" s="2">
        <f t="shared" si="0"/>
        <v>2536.3103999999998</v>
      </c>
      <c r="H121" s="2">
        <f t="shared" si="1"/>
        <v>0.63999999999941792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5649.36</v>
      </c>
      <c r="D122" s="1">
        <f>'PR-RAS'!E126</f>
        <v>6643.28</v>
      </c>
      <c r="E122" s="1">
        <v>0</v>
      </c>
      <c r="F122" s="1">
        <v>0</v>
      </c>
      <c r="G122" s="2">
        <f t="shared" si="0"/>
        <v>2291.2463199999997</v>
      </c>
      <c r="H122" s="2">
        <f t="shared" si="1"/>
        <v>0.63999999999941792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6643.28</v>
      </c>
      <c r="E123" s="1">
        <v>0</v>
      </c>
      <c r="F123" s="1">
        <v>0</v>
      </c>
      <c r="G123" s="2">
        <f t="shared" si="0"/>
        <v>1620.9603199999999</v>
      </c>
      <c r="H123" s="2">
        <f t="shared" si="1"/>
        <v>0.27999999999974534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5649.36</v>
      </c>
      <c r="D124" s="1">
        <f>'PR-RAS'!E128</f>
        <v>0</v>
      </c>
      <c r="E124" s="1">
        <v>0</v>
      </c>
      <c r="F124" s="1">
        <v>0</v>
      </c>
      <c r="G124" s="2">
        <f t="shared" si="0"/>
        <v>694.87127999999996</v>
      </c>
      <c r="H124" s="2">
        <f t="shared" si="1"/>
        <v>0.35999999999967258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600</v>
      </c>
      <c r="D125" s="1">
        <f>'PR-RAS'!E129</f>
        <v>800</v>
      </c>
      <c r="E125" s="1">
        <v>0</v>
      </c>
      <c r="F125" s="1">
        <v>0</v>
      </c>
      <c r="G125" s="2">
        <f t="shared" si="0"/>
        <v>272.8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600</v>
      </c>
      <c r="D126" s="1">
        <f>'PR-RAS'!E130</f>
        <v>0</v>
      </c>
      <c r="E126" s="1">
        <v>0</v>
      </c>
      <c r="F126" s="1">
        <v>0</v>
      </c>
      <c r="G126" s="2">
        <f t="shared" si="0"/>
        <v>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800</v>
      </c>
      <c r="E127" s="1">
        <v>0</v>
      </c>
      <c r="F127" s="1">
        <v>0</v>
      </c>
      <c r="G127" s="2">
        <f t="shared" si="0"/>
        <v>201.6</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507148.85</v>
      </c>
      <c r="D130" s="1">
        <f>'PR-RAS'!E134</f>
        <v>553650.67999999993</v>
      </c>
      <c r="E130" s="1">
        <v>0</v>
      </c>
      <c r="F130" s="1">
        <v>0</v>
      </c>
      <c r="G130" s="2">
        <f t="shared" si="0"/>
        <v>208264.07709000001</v>
      </c>
      <c r="H130" s="2">
        <f t="shared" si="1"/>
        <v>0.47000000008847564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507148.85</v>
      </c>
      <c r="D131" s="1">
        <f>'PR-RAS'!E135</f>
        <v>553650.67999999993</v>
      </c>
      <c r="E131" s="1">
        <v>0</v>
      </c>
      <c r="F131" s="1">
        <v>0</v>
      </c>
      <c r="G131" s="2">
        <f t="shared" si="0"/>
        <v>209878.52730000002</v>
      </c>
      <c r="H131" s="2">
        <f t="shared" si="1"/>
        <v>0.47000000008847564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433039.1</v>
      </c>
      <c r="D132" s="1">
        <f>'PR-RAS'!E136</f>
        <v>520902.69</v>
      </c>
      <c r="E132" s="1">
        <v>0</v>
      </c>
      <c r="F132" s="1">
        <v>0</v>
      </c>
      <c r="G132" s="2">
        <f t="shared" si="0"/>
        <v>193204.62688</v>
      </c>
      <c r="H132" s="2">
        <f t="shared" si="1"/>
        <v>0.40999999997438863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63490.63</v>
      </c>
      <c r="D133" s="1">
        <f>'PR-RAS'!E137</f>
        <v>10513.75</v>
      </c>
      <c r="E133" s="1">
        <v>0</v>
      </c>
      <c r="F133" s="1">
        <v>0</v>
      </c>
      <c r="G133" s="2">
        <f t="shared" si="0"/>
        <v>11156.393160000001</v>
      </c>
      <c r="H133" s="2">
        <f t="shared" si="1"/>
        <v>0.62000000000261934</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10619.12</v>
      </c>
      <c r="D134" s="1">
        <f>'PR-RAS'!E138</f>
        <v>22234.240000000002</v>
      </c>
      <c r="E134" s="1">
        <v>0</v>
      </c>
      <c r="F134" s="1">
        <v>0</v>
      </c>
      <c r="G134" s="2">
        <f t="shared" si="0"/>
        <v>7326.6508000000013</v>
      </c>
      <c r="H134" s="2">
        <f t="shared" si="1"/>
        <v>0.36000000000240107</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436276.60999999993</v>
      </c>
      <c r="D148" s="1">
        <f>'PR-RAS'!E152</f>
        <v>613136</v>
      </c>
      <c r="E148" s="1">
        <v>0</v>
      </c>
      <c r="F148" s="1">
        <v>0</v>
      </c>
      <c r="G148" s="2">
        <f t="shared" si="0"/>
        <v>244394.64566999997</v>
      </c>
      <c r="H148" s="2">
        <f t="shared" si="1"/>
        <v>0.3900000000721775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392696.41</v>
      </c>
      <c r="D149" s="1">
        <f>'PR-RAS'!E153</f>
        <v>563171.73</v>
      </c>
      <c r="E149" s="1">
        <v>0</v>
      </c>
      <c r="F149" s="1">
        <v>0</v>
      </c>
      <c r="G149" s="2">
        <f t="shared" si="0"/>
        <v>224817.90075999996</v>
      </c>
      <c r="H149" s="2">
        <f t="shared" si="1"/>
        <v>0.67999999999301508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310645.21999999997</v>
      </c>
      <c r="D150" s="1">
        <f>'PR-RAS'!E154</f>
        <v>446400.59</v>
      </c>
      <c r="E150" s="1">
        <v>0</v>
      </c>
      <c r="F150" s="1">
        <v>0</v>
      </c>
      <c r="G150" s="2">
        <f t="shared" si="0"/>
        <v>179313.51359999998</v>
      </c>
      <c r="H150" s="2">
        <f t="shared" si="1"/>
        <v>0.62999999994644895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310645.21999999997</v>
      </c>
      <c r="D151" s="1">
        <f>'PR-RAS'!E155</f>
        <v>446400.59</v>
      </c>
      <c r="E151" s="1">
        <v>0</v>
      </c>
      <c r="F151" s="1">
        <v>0</v>
      </c>
      <c r="G151" s="2">
        <f t="shared" si="0"/>
        <v>180516.96</v>
      </c>
      <c r="H151" s="2">
        <f t="shared" si="1"/>
        <v>0.62999999994644895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6912.65</v>
      </c>
      <c r="D155" s="1">
        <f>'PR-RAS'!E159</f>
        <v>8710</v>
      </c>
      <c r="E155" s="1">
        <v>0</v>
      </c>
      <c r="F155" s="1">
        <v>0</v>
      </c>
      <c r="G155" s="2">
        <f t="shared" si="0"/>
        <v>3747.2281000000003</v>
      </c>
      <c r="H155" s="2">
        <f t="shared" si="1"/>
        <v>0.3500000000003638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75138.539999999994</v>
      </c>
      <c r="D156" s="1">
        <f>'PR-RAS'!E160</f>
        <v>108061.14000000001</v>
      </c>
      <c r="E156" s="1">
        <v>0</v>
      </c>
      <c r="F156" s="1">
        <v>0</v>
      </c>
      <c r="G156" s="2">
        <f t="shared" si="0"/>
        <v>45145.427100000001</v>
      </c>
      <c r="H156" s="2">
        <f t="shared" si="1"/>
        <v>0.60000000002037268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23882.19</v>
      </c>
      <c r="D157" s="1">
        <f>'PR-RAS'!E161</f>
        <v>34404.980000000003</v>
      </c>
      <c r="E157" s="1">
        <v>0</v>
      </c>
      <c r="F157" s="1">
        <v>0</v>
      </c>
      <c r="G157" s="2">
        <f t="shared" si="0"/>
        <v>14459.975400000001</v>
      </c>
      <c r="H157" s="2">
        <f t="shared" si="1"/>
        <v>0.20999999999548891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51256.35</v>
      </c>
      <c r="D158" s="1">
        <f>'PR-RAS'!E162</f>
        <v>73656.160000000003</v>
      </c>
      <c r="E158" s="1">
        <v>0</v>
      </c>
      <c r="F158" s="1">
        <v>0</v>
      </c>
      <c r="G158" s="2">
        <f t="shared" si="0"/>
        <v>31175.281190000002</v>
      </c>
      <c r="H158" s="2">
        <f t="shared" si="1"/>
        <v>0.51000000000203727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40193.160000000003</v>
      </c>
      <c r="D160" s="1">
        <f>'PR-RAS'!E164</f>
        <v>44374.109999999993</v>
      </c>
      <c r="E160" s="1">
        <v>0</v>
      </c>
      <c r="F160" s="1">
        <v>0</v>
      </c>
      <c r="G160" s="2">
        <f t="shared" si="0"/>
        <v>20501.67942</v>
      </c>
      <c r="H160" s="2">
        <f t="shared" si="1"/>
        <v>0.26999999999679858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4172.93</v>
      </c>
      <c r="D161" s="1">
        <f>'PR-RAS'!E165</f>
        <v>498.93</v>
      </c>
      <c r="E161" s="1">
        <v>0</v>
      </c>
      <c r="F161" s="1">
        <v>0</v>
      </c>
      <c r="G161" s="2">
        <f t="shared" si="0"/>
        <v>827.32640000000004</v>
      </c>
      <c r="H161" s="2">
        <f t="shared" si="1"/>
        <v>0.13999999999970214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1200</v>
      </c>
      <c r="D162" s="1">
        <f>'PR-RAS'!E166</f>
        <v>0</v>
      </c>
      <c r="E162" s="1">
        <v>0</v>
      </c>
      <c r="F162" s="1">
        <v>0</v>
      </c>
      <c r="G162" s="2">
        <f t="shared" si="0"/>
        <v>193.20000000000002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2972.93</v>
      </c>
      <c r="D163" s="1">
        <f>'PR-RAS'!E167</f>
        <v>348.93</v>
      </c>
      <c r="E163" s="1">
        <v>0</v>
      </c>
      <c r="F163" s="1">
        <v>0</v>
      </c>
      <c r="G163" s="2">
        <f t="shared" si="0"/>
        <v>594.66798000000006</v>
      </c>
      <c r="H163" s="2">
        <f t="shared" si="1"/>
        <v>0.14000000000015689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150</v>
      </c>
      <c r="E164" s="1">
        <v>0</v>
      </c>
      <c r="F164" s="1">
        <v>0</v>
      </c>
      <c r="G164" s="2">
        <f t="shared" si="0"/>
        <v>48.9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15247.5</v>
      </c>
      <c r="D166" s="1">
        <f>'PR-RAS'!E170</f>
        <v>15713.25</v>
      </c>
      <c r="E166" s="1">
        <v>0</v>
      </c>
      <c r="F166" s="1">
        <v>0</v>
      </c>
      <c r="G166" s="2">
        <f t="shared" si="0"/>
        <v>7701.21</v>
      </c>
      <c r="H166" s="2">
        <f t="shared" si="1"/>
        <v>0.75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2273.2600000000002</v>
      </c>
      <c r="D167" s="1">
        <f>'PR-RAS'!E171</f>
        <v>1086.25</v>
      </c>
      <c r="E167" s="1">
        <v>0</v>
      </c>
      <c r="F167" s="1">
        <v>0</v>
      </c>
      <c r="G167" s="2">
        <f t="shared" si="0"/>
        <v>737.99616000000003</v>
      </c>
      <c r="H167" s="2">
        <f t="shared" si="1"/>
        <v>0.51000000000021828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7084.1</v>
      </c>
      <c r="D169" s="1">
        <f>'PR-RAS'!E173</f>
        <v>7293.15</v>
      </c>
      <c r="E169" s="1">
        <v>0</v>
      </c>
      <c r="F169" s="1">
        <v>0</v>
      </c>
      <c r="G169" s="2">
        <f t="shared" si="0"/>
        <v>3640.6272000000004</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877.25</v>
      </c>
      <c r="D170" s="1">
        <f>'PR-RAS'!E174</f>
        <v>1525.77</v>
      </c>
      <c r="E170" s="1">
        <v>0</v>
      </c>
      <c r="F170" s="1">
        <v>0</v>
      </c>
      <c r="G170" s="2">
        <f t="shared" si="0"/>
        <v>663.96550999999999</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4390.3900000000003</v>
      </c>
      <c r="D171" s="1">
        <f>'PR-RAS'!E175</f>
        <v>4722.5</v>
      </c>
      <c r="E171" s="1">
        <v>0</v>
      </c>
      <c r="F171" s="1">
        <v>0</v>
      </c>
      <c r="G171" s="2">
        <f t="shared" si="0"/>
        <v>2352.0163000000002</v>
      </c>
      <c r="H171" s="2">
        <f t="shared" si="1"/>
        <v>0.89000000000032742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622.5</v>
      </c>
      <c r="D173" s="1">
        <f>'PR-RAS'!E177</f>
        <v>1085.58</v>
      </c>
      <c r="E173" s="1">
        <v>0</v>
      </c>
      <c r="F173" s="1">
        <v>0</v>
      </c>
      <c r="G173" s="2">
        <f t="shared" si="0"/>
        <v>480.50951999999995</v>
      </c>
      <c r="H173" s="2">
        <f t="shared" si="1"/>
        <v>0.92000000000007276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14253.36</v>
      </c>
      <c r="D174" s="1">
        <f>'PR-RAS'!E178</f>
        <v>21596.3</v>
      </c>
      <c r="E174" s="1">
        <v>0</v>
      </c>
      <c r="F174" s="1">
        <v>0</v>
      </c>
      <c r="G174" s="2">
        <f t="shared" si="0"/>
        <v>9938.1510799999996</v>
      </c>
      <c r="H174" s="2">
        <f t="shared" si="1"/>
        <v>0.65999999999985448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4198.05</v>
      </c>
      <c r="D175" s="1">
        <f>'PR-RAS'!E179</f>
        <v>4586.26</v>
      </c>
      <c r="E175" s="1">
        <v>0</v>
      </c>
      <c r="F175" s="1">
        <v>0</v>
      </c>
      <c r="G175" s="2">
        <f t="shared" si="0"/>
        <v>2326.4791799999998</v>
      </c>
      <c r="H175" s="2">
        <f t="shared" si="1"/>
        <v>0.31000000000040018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3985.16</v>
      </c>
      <c r="D176" s="1">
        <f>'PR-RAS'!E180</f>
        <v>10463.69</v>
      </c>
      <c r="E176" s="1">
        <v>0</v>
      </c>
      <c r="F176" s="1">
        <v>0</v>
      </c>
      <c r="G176" s="2">
        <f t="shared" si="0"/>
        <v>4359.6944999999996</v>
      </c>
      <c r="H176" s="2">
        <f t="shared" si="1"/>
        <v>0.46999999999934516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71.72</v>
      </c>
      <c r="D178" s="1">
        <f>'PR-RAS'!E182</f>
        <v>223.39</v>
      </c>
      <c r="E178" s="1">
        <v>0</v>
      </c>
      <c r="F178" s="1">
        <v>0</v>
      </c>
      <c r="G178" s="2">
        <f t="shared" si="0"/>
        <v>91.774499999999989</v>
      </c>
      <c r="H178" s="2">
        <f t="shared" si="1"/>
        <v>0.66999999999998749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2986.25</v>
      </c>
      <c r="D181" s="1">
        <f>'PR-RAS'!E185</f>
        <v>2986.25</v>
      </c>
      <c r="E181" s="1">
        <v>0</v>
      </c>
      <c r="F181" s="1">
        <v>0</v>
      </c>
      <c r="G181" s="2">
        <f t="shared" si="0"/>
        <v>1612.575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2011.81</v>
      </c>
      <c r="D182" s="1">
        <f>'PR-RAS'!E186</f>
        <v>2345.84</v>
      </c>
      <c r="E182" s="1">
        <v>0</v>
      </c>
      <c r="F182" s="1">
        <v>0</v>
      </c>
      <c r="G182" s="2">
        <f t="shared" si="0"/>
        <v>1213.33169</v>
      </c>
      <c r="H182" s="2">
        <f t="shared" si="1"/>
        <v>0.34999999999990905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1000.37</v>
      </c>
      <c r="D183" s="1">
        <f>'PR-RAS'!E187</f>
        <v>990.87</v>
      </c>
      <c r="E183" s="1">
        <v>0</v>
      </c>
      <c r="F183" s="1">
        <v>0</v>
      </c>
      <c r="G183" s="2">
        <f t="shared" si="0"/>
        <v>542.74401999999998</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6519.37</v>
      </c>
      <c r="D190" s="1">
        <f>'PR-RAS'!E194</f>
        <v>6565.63</v>
      </c>
      <c r="E190" s="1">
        <v>0</v>
      </c>
      <c r="F190" s="1">
        <v>0</v>
      </c>
      <c r="G190" s="2">
        <f t="shared" si="0"/>
        <v>3713.9690700000001</v>
      </c>
      <c r="H190" s="2">
        <f t="shared" si="1"/>
        <v>0.73999999999978172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5915.5</v>
      </c>
      <c r="D192" s="1">
        <f>'PR-RAS'!E196</f>
        <v>6294.81</v>
      </c>
      <c r="E192" s="1">
        <v>0</v>
      </c>
      <c r="F192" s="1">
        <v>0</v>
      </c>
      <c r="G192" s="2">
        <f t="shared" si="0"/>
        <v>3534.4779200000007</v>
      </c>
      <c r="H192" s="2">
        <f t="shared" si="1"/>
        <v>0.68999999999959982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603.87</v>
      </c>
      <c r="D193" s="1">
        <f>'PR-RAS'!E197</f>
        <v>117.84</v>
      </c>
      <c r="E193" s="1">
        <v>0</v>
      </c>
      <c r="F193" s="1">
        <v>0</v>
      </c>
      <c r="G193" s="2">
        <f t="shared" si="0"/>
        <v>161.1936</v>
      </c>
      <c r="H193" s="2">
        <f t="shared" si="1"/>
        <v>0.28999999999999204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52.98</v>
      </c>
      <c r="E195" s="1">
        <v>0</v>
      </c>
      <c r="F195" s="1">
        <v>0</v>
      </c>
      <c r="G195" s="2">
        <f t="shared" si="0"/>
        <v>20.556239999999999</v>
      </c>
      <c r="H195" s="2">
        <f t="shared" si="1"/>
        <v>2.0000000000003126E-2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100</v>
      </c>
      <c r="E197" s="1">
        <v>0</v>
      </c>
      <c r="F197" s="1">
        <v>0</v>
      </c>
      <c r="G197" s="2">
        <f t="shared" si="0"/>
        <v>39.200000000000003</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3387.04</v>
      </c>
      <c r="D198" s="1">
        <f>'PR-RAS'!E202</f>
        <v>5590.16</v>
      </c>
      <c r="E198" s="1">
        <v>0</v>
      </c>
      <c r="F198" s="1">
        <v>0</v>
      </c>
      <c r="G198" s="2">
        <f t="shared" si="0"/>
        <v>2869.7699200000002</v>
      </c>
      <c r="H198" s="2">
        <f t="shared" si="1"/>
        <v>0.1999999999998181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3158.5</v>
      </c>
      <c r="D204" s="1">
        <f>'PR-RAS'!E208</f>
        <v>5321</v>
      </c>
      <c r="E204" s="1">
        <v>0</v>
      </c>
      <c r="F204" s="1">
        <v>0</v>
      </c>
      <c r="G204" s="2">
        <f t="shared" si="0"/>
        <v>2801.5015000000003</v>
      </c>
      <c r="H204" s="2">
        <f t="shared" si="1"/>
        <v>0.5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3158.5</v>
      </c>
      <c r="D206" s="1">
        <f>'PR-RAS'!E210</f>
        <v>5321</v>
      </c>
      <c r="E206" s="1">
        <v>0</v>
      </c>
      <c r="F206" s="1">
        <v>0</v>
      </c>
      <c r="G206" s="2">
        <f t="shared" si="0"/>
        <v>2829.1025</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228.54</v>
      </c>
      <c r="D212" s="1">
        <f>'PR-RAS'!E216</f>
        <v>269.16000000000003</v>
      </c>
      <c r="E212" s="1">
        <v>0</v>
      </c>
      <c r="F212" s="1">
        <v>0</v>
      </c>
      <c r="G212" s="2">
        <f t="shared" si="0"/>
        <v>161.80745999999999</v>
      </c>
      <c r="H212" s="2">
        <f t="shared" si="1"/>
        <v>0.62000000000003297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228.54</v>
      </c>
      <c r="D213" s="1">
        <f>'PR-RAS'!E217</f>
        <v>269.16000000000003</v>
      </c>
      <c r="E213" s="1">
        <v>0</v>
      </c>
      <c r="F213" s="1">
        <v>0</v>
      </c>
      <c r="G213" s="2">
        <f t="shared" si="0"/>
        <v>162.57432</v>
      </c>
      <c r="H213" s="2">
        <f t="shared" si="1"/>
        <v>0.62000000000003297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436276.60999999993</v>
      </c>
      <c r="D295" s="1">
        <f>'PR-RAS'!E299</f>
        <v>613136</v>
      </c>
      <c r="E295" s="1">
        <v>0</v>
      </c>
      <c r="F295" s="1">
        <v>0</v>
      </c>
      <c r="G295" s="2">
        <f t="shared" si="12"/>
        <v>488789.29133999994</v>
      </c>
      <c r="H295" s="2">
        <f t="shared" si="13"/>
        <v>0.3900000000721775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77229.000000000058</v>
      </c>
      <c r="D296" s="1">
        <f>'PR-RAS'!E300</f>
        <v>0</v>
      </c>
      <c r="E296" s="1">
        <v>0</v>
      </c>
      <c r="F296" s="1">
        <v>0</v>
      </c>
      <c r="G296" s="2">
        <f t="shared" si="12"/>
        <v>22782.555000000015</v>
      </c>
      <c r="H296" s="2">
        <f t="shared" si="13"/>
        <v>5.8207660913467407E-11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51874.730000000098</v>
      </c>
      <c r="E297" s="1">
        <v>0</v>
      </c>
      <c r="F297" s="1">
        <v>0</v>
      </c>
      <c r="G297" s="2">
        <f t="shared" si="12"/>
        <v>30709.840160000058</v>
      </c>
      <c r="H297" s="2">
        <f t="shared" si="13"/>
        <v>0.26999999990221113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7340.35</v>
      </c>
      <c r="D298" s="1">
        <f>'PR-RAS'!E302</f>
        <v>12064.79</v>
      </c>
      <c r="E298" s="1">
        <v>0</v>
      </c>
      <c r="F298" s="1">
        <v>0</v>
      </c>
      <c r="G298" s="2">
        <f t="shared" si="12"/>
        <v>9346.5692099999997</v>
      </c>
      <c r="H298" s="2">
        <f t="shared" si="13"/>
        <v>0.55999999999949068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1529.78</v>
      </c>
      <c r="D300" s="1">
        <f>'PR-RAS'!E304</f>
        <v>769.84</v>
      </c>
      <c r="E300" s="1">
        <v>0</v>
      </c>
      <c r="F300" s="1">
        <v>0</v>
      </c>
      <c r="G300" s="2">
        <f t="shared" si="12"/>
        <v>917.76854000000003</v>
      </c>
      <c r="H300" s="2">
        <f t="shared" si="13"/>
        <v>0.37999999999999545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1529.78</v>
      </c>
      <c r="D301" s="1">
        <f>'PR-RAS'!E305</f>
        <v>769.84</v>
      </c>
      <c r="E301" s="1">
        <v>0</v>
      </c>
      <c r="F301" s="1">
        <v>0</v>
      </c>
      <c r="G301" s="2">
        <f t="shared" si="12"/>
        <v>920.83799999999997</v>
      </c>
      <c r="H301" s="2">
        <f t="shared" si="13"/>
        <v>0.37999999999999545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311720.93</v>
      </c>
      <c r="D355" s="1">
        <f>'PR-RAS'!E360</f>
        <v>10513.75</v>
      </c>
      <c r="E355" s="1">
        <v>0</v>
      </c>
      <c r="F355" s="1">
        <v>0</v>
      </c>
      <c r="G355" s="2">
        <f t="shared" si="12"/>
        <v>117792.94421999999</v>
      </c>
      <c r="H355" s="2">
        <f t="shared" si="13"/>
        <v>0.32000000000698492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311720.93</v>
      </c>
      <c r="D368" s="1">
        <f>'PR-RAS'!E373</f>
        <v>10513.75</v>
      </c>
      <c r="E368" s="1">
        <v>0</v>
      </c>
      <c r="F368" s="1">
        <v>0</v>
      </c>
      <c r="G368" s="2">
        <f t="shared" si="12"/>
        <v>122118.67380999999</v>
      </c>
      <c r="H368" s="2">
        <f t="shared" si="13"/>
        <v>0.32000000000698492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4835.3900000000003</v>
      </c>
      <c r="D374" s="1">
        <f>'PR-RAS'!E379</f>
        <v>10513.75</v>
      </c>
      <c r="E374" s="1">
        <v>0</v>
      </c>
      <c r="F374" s="1">
        <v>0</v>
      </c>
      <c r="G374" s="2">
        <f t="shared" si="12"/>
        <v>9646.8579699999991</v>
      </c>
      <c r="H374" s="2">
        <f t="shared" si="13"/>
        <v>0.64000000000032742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2344.7600000000002</v>
      </c>
      <c r="D376" s="1">
        <f>'PR-RAS'!E381</f>
        <v>5723.75</v>
      </c>
      <c r="E376" s="1">
        <v>0</v>
      </c>
      <c r="F376" s="1">
        <v>0</v>
      </c>
      <c r="G376" s="2">
        <f t="shared" si="12"/>
        <v>5172.0974999999999</v>
      </c>
      <c r="H376" s="2">
        <f t="shared" si="13"/>
        <v>0.48999999999978172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2490.63</v>
      </c>
      <c r="D377" s="1">
        <f>'PR-RAS'!E382</f>
        <v>4790</v>
      </c>
      <c r="E377" s="1">
        <v>0</v>
      </c>
      <c r="F377" s="1">
        <v>0</v>
      </c>
      <c r="G377" s="2">
        <f t="shared" si="12"/>
        <v>4538.5568800000001</v>
      </c>
      <c r="H377" s="2">
        <f t="shared" si="13"/>
        <v>0.36999999999989086</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306885.53999999998</v>
      </c>
      <c r="D383" s="1">
        <f>'PR-RAS'!E388</f>
        <v>0</v>
      </c>
      <c r="E383" s="1">
        <v>0</v>
      </c>
      <c r="F383" s="1">
        <v>0</v>
      </c>
      <c r="G383" s="2">
        <f t="shared" si="12"/>
        <v>117230.27627999999</v>
      </c>
      <c r="H383" s="2">
        <f t="shared" si="13"/>
        <v>0.46000000002095476</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306885.53999999998</v>
      </c>
      <c r="D384" s="1">
        <f>'PR-RAS'!E389</f>
        <v>0</v>
      </c>
      <c r="E384" s="1">
        <v>0</v>
      </c>
      <c r="F384" s="1">
        <v>0</v>
      </c>
      <c r="G384" s="2">
        <f t="shared" si="12"/>
        <v>117537.16181999999</v>
      </c>
      <c r="H384" s="2">
        <f t="shared" si="13"/>
        <v>0.46000000002095476</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311720.93</v>
      </c>
      <c r="D413" s="1">
        <f>'PR-RAS'!E418</f>
        <v>10513.75</v>
      </c>
      <c r="E413" s="1">
        <v>0</v>
      </c>
      <c r="F413" s="1">
        <v>0</v>
      </c>
      <c r="G413" s="2">
        <f t="shared" si="12"/>
        <v>137092.35316</v>
      </c>
      <c r="H413" s="2">
        <f t="shared" si="13"/>
        <v>0.32000000000698492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513505.61</v>
      </c>
      <c r="D417" s="1">
        <f>'PR-RAS'!E422</f>
        <v>561261.2699999999</v>
      </c>
      <c r="E417" s="1">
        <v>0</v>
      </c>
      <c r="F417" s="1">
        <v>0</v>
      </c>
      <c r="G417" s="2">
        <f t="shared" si="12"/>
        <v>680587.71039999998</v>
      </c>
      <c r="H417" s="2">
        <f t="shared" si="13"/>
        <v>0.65999999991618097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747997.53999999992</v>
      </c>
      <c r="D418" s="1">
        <f>'PR-RAS'!E423</f>
        <v>623649.75</v>
      </c>
      <c r="E418" s="1">
        <v>0</v>
      </c>
      <c r="F418" s="1">
        <v>0</v>
      </c>
      <c r="G418" s="2">
        <f t="shared" si="12"/>
        <v>832038.86567999993</v>
      </c>
      <c r="H418" s="2">
        <f t="shared" si="13"/>
        <v>0.71000000007916242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234491.92999999993</v>
      </c>
      <c r="D420" s="1">
        <f>'PR-RAS'!E425</f>
        <v>62388.480000000098</v>
      </c>
      <c r="E420" s="1">
        <v>0</v>
      </c>
      <c r="F420" s="1">
        <v>0</v>
      </c>
      <c r="G420" s="2">
        <f t="shared" si="12"/>
        <v>150533.66491000005</v>
      </c>
      <c r="H420" s="2">
        <f t="shared" si="13"/>
        <v>0.55000000016298145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7340.35</v>
      </c>
      <c r="D421" s="1">
        <f>'PR-RAS'!E426</f>
        <v>12064.79</v>
      </c>
      <c r="E421" s="1">
        <v>0</v>
      </c>
      <c r="F421" s="1">
        <v>0</v>
      </c>
      <c r="G421" s="2">
        <f t="shared" si="12"/>
        <v>13217.3706</v>
      </c>
      <c r="H421" s="2">
        <f t="shared" si="13"/>
        <v>0.55999999999949068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1529.78</v>
      </c>
      <c r="D423" s="1">
        <f>'PR-RAS'!E428</f>
        <v>769.84</v>
      </c>
      <c r="E423" s="1">
        <v>0</v>
      </c>
      <c r="F423" s="1">
        <v>0</v>
      </c>
      <c r="G423" s="2">
        <f t="shared" si="12"/>
        <v>1295.31212</v>
      </c>
      <c r="H423" s="2">
        <f t="shared" si="13"/>
        <v>0.37999999999999545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244200</v>
      </c>
      <c r="D424" s="1">
        <f>'PR-RAS'!E430</f>
        <v>0</v>
      </c>
      <c r="E424" s="1">
        <v>0</v>
      </c>
      <c r="F424" s="1">
        <v>0</v>
      </c>
      <c r="G424" s="2">
        <f t="shared" si="12"/>
        <v>103296.59999999999</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244200</v>
      </c>
      <c r="D485" s="1">
        <f>'PR-RAS'!E491</f>
        <v>0</v>
      </c>
      <c r="E485" s="1">
        <v>0</v>
      </c>
      <c r="F485" s="1">
        <v>0</v>
      </c>
      <c r="G485" s="2">
        <f t="shared" si="12"/>
        <v>118192.8</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244200</v>
      </c>
      <c r="D496" s="1">
        <f>'PR-RAS'!E502</f>
        <v>0</v>
      </c>
      <c r="E496" s="1">
        <v>0</v>
      </c>
      <c r="F496" s="1">
        <v>0</v>
      </c>
      <c r="G496" s="2">
        <f t="shared" si="12"/>
        <v>120879</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244200</v>
      </c>
      <c r="D497" s="1">
        <f>'PR-RAS'!E503</f>
        <v>0</v>
      </c>
      <c r="E497" s="1">
        <v>0</v>
      </c>
      <c r="F497" s="1">
        <v>0</v>
      </c>
      <c r="G497" s="2">
        <f t="shared" si="12"/>
        <v>121123.2</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10619.12</v>
      </c>
      <c r="D529" s="1">
        <f>'PR-RAS'!E535</f>
        <v>22234.240000000002</v>
      </c>
      <c r="E529" s="1">
        <v>0</v>
      </c>
      <c r="F529" s="1">
        <v>0</v>
      </c>
      <c r="G529" s="2">
        <f t="shared" ref="G529:G836" si="14">(B529/1000)*(C529*1+D529*2)</f>
        <v>29086.252800000006</v>
      </c>
      <c r="H529" s="2">
        <f t="shared" ref="H529:H836" si="15">ABS(C529-ROUND(C529,0))+ABS(D529-ROUND(D529,0))</f>
        <v>0.36000000000240107</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10619.12</v>
      </c>
      <c r="D591" s="1">
        <f>'PR-RAS'!E597</f>
        <v>22234.240000000002</v>
      </c>
      <c r="E591" s="1">
        <v>0</v>
      </c>
      <c r="F591" s="1">
        <v>0</v>
      </c>
      <c r="G591" s="2">
        <f t="shared" si="14"/>
        <v>32501.684000000001</v>
      </c>
      <c r="H591" s="2">
        <f t="shared" si="15"/>
        <v>0.36000000000240107</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10619.12</v>
      </c>
      <c r="D603" s="1">
        <f>'PR-RAS'!E609</f>
        <v>22234.240000000002</v>
      </c>
      <c r="E603" s="1">
        <v>0</v>
      </c>
      <c r="F603" s="1">
        <v>0</v>
      </c>
      <c r="G603" s="2">
        <f t="shared" si="14"/>
        <v>33162.735200000003</v>
      </c>
      <c r="H603" s="2">
        <f t="shared" si="15"/>
        <v>0.36000000000240107</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10619.12</v>
      </c>
      <c r="D604" s="1">
        <f>'PR-RAS'!E610</f>
        <v>22234.240000000002</v>
      </c>
      <c r="E604" s="1">
        <v>0</v>
      </c>
      <c r="F604" s="1">
        <v>0</v>
      </c>
      <c r="G604" s="2">
        <f t="shared" si="14"/>
        <v>33217.822800000002</v>
      </c>
      <c r="H604" s="2">
        <f t="shared" si="15"/>
        <v>0.36000000000240107</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233580.88</v>
      </c>
      <c r="D633" s="1">
        <f>'PR-RAS'!E639</f>
        <v>0</v>
      </c>
      <c r="E633" s="1">
        <v>0</v>
      </c>
      <c r="F633" s="1">
        <v>0</v>
      </c>
      <c r="G633" s="2">
        <f t="shared" si="14"/>
        <v>147623.11616000001</v>
      </c>
      <c r="H633" s="2">
        <f t="shared" si="15"/>
        <v>0.11999999999534339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22234.240000000002</v>
      </c>
      <c r="E634" s="1">
        <v>0</v>
      </c>
      <c r="F634" s="1">
        <v>0</v>
      </c>
      <c r="G634" s="2">
        <f t="shared" si="14"/>
        <v>28148.547840000003</v>
      </c>
      <c r="H634" s="2">
        <f t="shared" si="15"/>
        <v>0.24000000000160071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757705.61</v>
      </c>
      <c r="D637" s="1">
        <f>'PR-RAS'!E643</f>
        <v>561261.2699999999</v>
      </c>
      <c r="E637" s="1">
        <v>0</v>
      </c>
      <c r="F637" s="1">
        <v>0</v>
      </c>
      <c r="G637" s="2">
        <f t="shared" si="14"/>
        <v>1195825.1033999999</v>
      </c>
      <c r="H637" s="2">
        <f t="shared" si="15"/>
        <v>0.65999999991618097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758616.65999999992</v>
      </c>
      <c r="D638" s="1">
        <f>'PR-RAS'!E644</f>
        <v>645883.99</v>
      </c>
      <c r="E638" s="1">
        <v>0</v>
      </c>
      <c r="F638" s="1">
        <v>0</v>
      </c>
      <c r="G638" s="2">
        <f t="shared" si="14"/>
        <v>1306095.01568</v>
      </c>
      <c r="H638" s="2">
        <f t="shared" si="15"/>
        <v>0.35000000009313226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911.04999999993015</v>
      </c>
      <c r="D640" s="1">
        <f>'PR-RAS'!E646</f>
        <v>84622.720000000088</v>
      </c>
      <c r="E640" s="1">
        <v>0</v>
      </c>
      <c r="F640" s="1">
        <v>0</v>
      </c>
      <c r="G640" s="2">
        <f t="shared" si="14"/>
        <v>108729.99711000007</v>
      </c>
      <c r="H640" s="2">
        <f t="shared" si="15"/>
        <v>0.32999999984167516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7340.35</v>
      </c>
      <c r="D641" s="1">
        <f>'PR-RAS'!E647</f>
        <v>12064.79</v>
      </c>
      <c r="E641" s="1">
        <v>0</v>
      </c>
      <c r="F641" s="1">
        <v>0</v>
      </c>
      <c r="G641" s="2">
        <f t="shared" si="14"/>
        <v>20140.7552</v>
      </c>
      <c r="H641" s="2">
        <f t="shared" si="15"/>
        <v>0.55999999999949068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6429.3000000000702</v>
      </c>
      <c r="D643" s="1">
        <f>'PR-RAS'!E649</f>
        <v>0</v>
      </c>
      <c r="E643" s="1">
        <v>0</v>
      </c>
      <c r="F643" s="1">
        <v>0</v>
      </c>
      <c r="G643" s="2">
        <f t="shared" si="14"/>
        <v>4127.6106000000455</v>
      </c>
      <c r="H643" s="2">
        <f t="shared" si="15"/>
        <v>0.30000000007021299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72557.93000000008</v>
      </c>
      <c r="E644" s="1">
        <v>0</v>
      </c>
      <c r="F644" s="1">
        <v>0</v>
      </c>
      <c r="G644" s="2">
        <f t="shared" si="14"/>
        <v>93309.497980000102</v>
      </c>
      <c r="H644" s="2">
        <f t="shared" si="15"/>
        <v>6.9999999919673428E-2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10693.19</v>
      </c>
      <c r="D646" s="1">
        <f>'PR-RAS'!E653</f>
        <v>11927.9</v>
      </c>
      <c r="E646" s="1">
        <v>0</v>
      </c>
      <c r="F646" s="1">
        <v>0</v>
      </c>
      <c r="G646" s="2">
        <f t="shared" si="14"/>
        <v>22284.098549999999</v>
      </c>
      <c r="H646" s="2">
        <f t="shared" si="15"/>
        <v>0.29000000000087311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520219.85</v>
      </c>
      <c r="D647" s="1">
        <f>'PR-RAS'!E654</f>
        <v>572960.55000000005</v>
      </c>
      <c r="E647" s="1">
        <v>0</v>
      </c>
      <c r="F647" s="1">
        <v>0</v>
      </c>
      <c r="G647" s="2">
        <f t="shared" si="14"/>
        <v>1076327.0537</v>
      </c>
      <c r="H647" s="2">
        <f t="shared" si="15"/>
        <v>0.59999999997671694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522384.5</v>
      </c>
      <c r="D648" s="1">
        <f>'PR-RAS'!E655</f>
        <v>566795.55000000005</v>
      </c>
      <c r="E648" s="1">
        <v>0</v>
      </c>
      <c r="F648" s="1">
        <v>0</v>
      </c>
      <c r="G648" s="2">
        <f t="shared" si="14"/>
        <v>1071416.2132000001</v>
      </c>
      <c r="H648" s="2">
        <f t="shared" si="15"/>
        <v>0.94999999995343387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8528.5399999999208</v>
      </c>
      <c r="D649" s="1">
        <f>'PR-RAS'!E656</f>
        <v>18092.900000000023</v>
      </c>
      <c r="E649" s="1">
        <v>0</v>
      </c>
      <c r="F649" s="1">
        <v>0</v>
      </c>
      <c r="G649" s="2">
        <f t="shared" si="14"/>
        <v>28974.892319999981</v>
      </c>
      <c r="H649" s="2">
        <f t="shared" si="15"/>
        <v>0.56000000005587935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24</v>
      </c>
      <c r="D651" s="1">
        <f>'PR-RAS'!E658</f>
        <v>27</v>
      </c>
      <c r="E651" s="1">
        <v>0</v>
      </c>
      <c r="F651" s="1">
        <v>0</v>
      </c>
      <c r="G651" s="2">
        <f t="shared" si="14"/>
        <v>50.7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27</v>
      </c>
      <c r="D653" s="1">
        <f>'PR-RAS'!E660</f>
        <v>27</v>
      </c>
      <c r="E653" s="1">
        <v>0</v>
      </c>
      <c r="F653" s="1">
        <v>0</v>
      </c>
      <c r="G653" s="2">
        <f t="shared" si="14"/>
        <v>52.812000000000005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1129</v>
      </c>
      <c r="E726" s="1">
        <v>0</v>
      </c>
      <c r="F726" s="1">
        <v>0</v>
      </c>
      <c r="G726" s="2">
        <f t="shared" si="14"/>
        <v>1637.05</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2972.93</v>
      </c>
      <c r="D727" s="1">
        <f>'PR-RAS'!E734</f>
        <v>348.93</v>
      </c>
      <c r="E727" s="1">
        <v>0</v>
      </c>
      <c r="F727" s="1">
        <v>0</v>
      </c>
      <c r="G727" s="2">
        <f t="shared" si="14"/>
        <v>2664.9935399999999</v>
      </c>
      <c r="H727" s="2">
        <f t="shared" si="15"/>
        <v>0.14000000000015689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3158.5</v>
      </c>
      <c r="D751" s="1">
        <f>'PR-RAS'!E758</f>
        <v>0</v>
      </c>
      <c r="E751" s="1">
        <v>0</v>
      </c>
      <c r="F751" s="1">
        <v>0</v>
      </c>
      <c r="G751" s="2">
        <f t="shared" si="14"/>
        <v>2368.875</v>
      </c>
      <c r="H751" s="2">
        <f t="shared" si="15"/>
        <v>0.5</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5321</v>
      </c>
      <c r="E752" s="1">
        <v>0</v>
      </c>
      <c r="F752" s="1">
        <v>0</v>
      </c>
      <c r="G752" s="2">
        <f t="shared" si="14"/>
        <v>7992.1419999999998</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244200</v>
      </c>
      <c r="D907" s="1">
        <f>'PR-RAS'!E914</f>
        <v>0</v>
      </c>
      <c r="E907" s="1">
        <v>0</v>
      </c>
      <c r="F907" s="1">
        <v>0</v>
      </c>
      <c r="G907" s="2">
        <f t="shared" si="34"/>
        <v>221245.2</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22234.240000000002</v>
      </c>
      <c r="E975" s="1">
        <v>0</v>
      </c>
      <c r="F975" s="1">
        <v>0</v>
      </c>
      <c r="G975" s="2">
        <f t="shared" si="34"/>
        <v>43312.29952</v>
      </c>
      <c r="H975" s="2">
        <f t="shared" si="35"/>
        <v>0.24000000000160071</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294503.65999999997</v>
      </c>
      <c r="D1582" s="6"/>
      <c r="E1582" s="6">
        <v>0</v>
      </c>
      <c r="F1582" s="6">
        <v>0</v>
      </c>
      <c r="G1582" s="7">
        <f t="shared" ref="G1582:G1686" si="70">B1582/1000*C1582</f>
        <v>294.50365999999997</v>
      </c>
      <c r="H1582" s="7">
        <f t="shared" ref="H1582:H1686" si="71">ABS(C1582-ROUND(C1582,0))</f>
        <v>0.34000000002561137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552869.00999999989</v>
      </c>
      <c r="D1583" s="1">
        <v>0</v>
      </c>
      <c r="E1583" s="1">
        <v>0</v>
      </c>
      <c r="F1583" s="1">
        <v>0</v>
      </c>
      <c r="G1583" s="2">
        <f t="shared" si="70"/>
        <v>1105.7380199999998</v>
      </c>
      <c r="H1583" s="2">
        <f t="shared" si="71"/>
        <v>9.9999998928979039E-3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542355.25999999989</v>
      </c>
      <c r="D1585" s="1">
        <v>0</v>
      </c>
      <c r="E1585" s="1">
        <v>0</v>
      </c>
      <c r="F1585" s="1">
        <v>0</v>
      </c>
      <c r="G1585" s="2">
        <f t="shared" si="70"/>
        <v>2169.4210399999997</v>
      </c>
      <c r="H1585" s="2">
        <f t="shared" si="71"/>
        <v>0.2599999998928979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490912.11</v>
      </c>
      <c r="D1586" s="1">
        <v>0</v>
      </c>
      <c r="E1586" s="1">
        <v>0</v>
      </c>
      <c r="F1586" s="1">
        <v>0</v>
      </c>
      <c r="G1586" s="2">
        <f t="shared" si="70"/>
        <v>2454.5605500000001</v>
      </c>
      <c r="H1586" s="2">
        <f t="shared" si="71"/>
        <v>0.10999999998603016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45851.33</v>
      </c>
      <c r="D1587" s="1">
        <v>0</v>
      </c>
      <c r="E1587" s="1">
        <v>0</v>
      </c>
      <c r="F1587" s="1">
        <v>0</v>
      </c>
      <c r="G1587" s="2">
        <f t="shared" si="70"/>
        <v>275.10798</v>
      </c>
      <c r="H1587" s="2">
        <f t="shared" si="71"/>
        <v>0.33000000000174623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5591.82</v>
      </c>
      <c r="D1588" s="1">
        <v>0</v>
      </c>
      <c r="E1588" s="1">
        <v>0</v>
      </c>
      <c r="F1588" s="1">
        <v>0</v>
      </c>
      <c r="G1588" s="2">
        <f t="shared" si="70"/>
        <v>39.142739999999996</v>
      </c>
      <c r="H1588" s="2">
        <f t="shared" si="71"/>
        <v>0.18000000000029104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10513.75</v>
      </c>
      <c r="D1594" s="1">
        <v>0</v>
      </c>
      <c r="E1594" s="1">
        <v>0</v>
      </c>
      <c r="F1594" s="1">
        <v>0</v>
      </c>
      <c r="G1594" s="2">
        <f t="shared" si="70"/>
        <v>136.67874999999998</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567936.54999999993</v>
      </c>
      <c r="D1602" s="1">
        <v>0</v>
      </c>
      <c r="E1602" s="1">
        <v>0</v>
      </c>
      <c r="F1602" s="1">
        <v>0</v>
      </c>
      <c r="G1602" s="2">
        <f t="shared" si="70"/>
        <v>11926.66755</v>
      </c>
      <c r="H1602" s="2">
        <f t="shared" si="71"/>
        <v>0.45000000006984919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535188.55999999994</v>
      </c>
      <c r="D1604" s="1">
        <v>0</v>
      </c>
      <c r="E1604" s="1">
        <v>0</v>
      </c>
      <c r="F1604" s="1">
        <v>0</v>
      </c>
      <c r="G1604" s="2">
        <f t="shared" si="70"/>
        <v>12309.336879999999</v>
      </c>
      <c r="H1604" s="2">
        <f t="shared" si="71"/>
        <v>0.44000000006053597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482247.63</v>
      </c>
      <c r="D1605" s="1">
        <v>0</v>
      </c>
      <c r="E1605" s="1">
        <v>0</v>
      </c>
      <c r="F1605" s="1">
        <v>0</v>
      </c>
      <c r="G1605" s="2">
        <f t="shared" si="70"/>
        <v>11573.94312</v>
      </c>
      <c r="H1605" s="2">
        <f t="shared" si="71"/>
        <v>0.36999999999534339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47236.21</v>
      </c>
      <c r="D1606" s="1">
        <v>0</v>
      </c>
      <c r="E1606" s="1">
        <v>0</v>
      </c>
      <c r="F1606" s="1">
        <v>0</v>
      </c>
      <c r="G1606" s="2">
        <f t="shared" si="70"/>
        <v>1180.90525</v>
      </c>
      <c r="H1606" s="2">
        <f t="shared" si="71"/>
        <v>0.20999999999912689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5704.72</v>
      </c>
      <c r="D1607" s="1">
        <v>0</v>
      </c>
      <c r="E1607" s="1">
        <v>0</v>
      </c>
      <c r="F1607" s="1">
        <v>0</v>
      </c>
      <c r="G1607" s="2">
        <f t="shared" si="70"/>
        <v>148.32272</v>
      </c>
      <c r="H1607" s="2">
        <f t="shared" si="71"/>
        <v>0.27999999999974534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10513.75</v>
      </c>
      <c r="D1613" s="1">
        <v>0</v>
      </c>
      <c r="E1613" s="1">
        <v>0</v>
      </c>
      <c r="F1613" s="1">
        <v>0</v>
      </c>
      <c r="G1613" s="2">
        <f t="shared" si="70"/>
        <v>336.44</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22234.240000000002</v>
      </c>
      <c r="D1614" s="1">
        <v>0</v>
      </c>
      <c r="E1614" s="1">
        <v>0</v>
      </c>
      <c r="F1614" s="1">
        <v>0</v>
      </c>
      <c r="G1614" s="2">
        <f t="shared" si="70"/>
        <v>733.72992000000011</v>
      </c>
      <c r="H1614" s="2">
        <f t="shared" si="71"/>
        <v>0.24000000000160071</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22234.240000000002</v>
      </c>
      <c r="D1618" s="1">
        <v>0</v>
      </c>
      <c r="E1618" s="1">
        <v>0</v>
      </c>
      <c r="F1618" s="1">
        <v>0</v>
      </c>
      <c r="G1618" s="2">
        <f t="shared" si="70"/>
        <v>822.66687999999999</v>
      </c>
      <c r="H1618" s="2">
        <f t="shared" si="71"/>
        <v>0.24000000000160071</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279436.12</v>
      </c>
      <c r="D1621" s="1">
        <v>0</v>
      </c>
      <c r="E1621" s="1">
        <v>0</v>
      </c>
      <c r="F1621" s="1">
        <v>0</v>
      </c>
      <c r="G1621" s="2">
        <f t="shared" si="70"/>
        <v>11177.444799999999</v>
      </c>
      <c r="H1621" s="2">
        <f t="shared" si="71"/>
        <v>0.11999999999534339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279436.12</v>
      </c>
      <c r="D1681" s="1">
        <v>0</v>
      </c>
      <c r="E1681" s="1">
        <v>0</v>
      </c>
      <c r="F1681" s="1">
        <v>0</v>
      </c>
      <c r="G1681" s="2">
        <f t="shared" si="70"/>
        <v>27943.612000000001</v>
      </c>
      <c r="H1681" s="2">
        <f t="shared" si="71"/>
        <v>0.11999999999534339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89745.9</v>
      </c>
      <c r="D1683" s="1">
        <v>0</v>
      </c>
      <c r="E1683" s="1">
        <v>0</v>
      </c>
      <c r="F1683" s="1">
        <v>0</v>
      </c>
      <c r="G1683" s="2">
        <f t="shared" si="70"/>
        <v>9154.0817999999981</v>
      </c>
      <c r="H1683" s="2">
        <f t="shared" si="71"/>
        <v>0.10000000000582077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189690.22</v>
      </c>
      <c r="D1685" s="1">
        <v>0</v>
      </c>
      <c r="E1685" s="1">
        <v>0</v>
      </c>
      <c r="F1685" s="1">
        <v>0</v>
      </c>
      <c r="G1685" s="2">
        <f>B1685/1000*C1685</f>
        <v>19727.782879999999</v>
      </c>
      <c r="H1685" s="2">
        <f>ABS(C1685-ROUND(C1685,0))</f>
        <v>0.22000000000116415</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50901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513505.61</v>
      </c>
      <c r="I16" s="298">
        <f>'PR-RAS'!E6</f>
        <v>561261.2699999999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436276.60999999993</v>
      </c>
      <c r="I17" s="298">
        <f>'PR-RAS'!E152</f>
        <v>613136</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6429.3000000000702</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72557.93000000008</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294503.65999999997</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279436.12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279436.12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96" zoomScaleNormal="100" workbookViewId="0">
      <selection activeCell="D198" sqref="D19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513505.61</v>
      </c>
      <c r="E6" s="59">
        <f>E7+E43+E49+E82+E106+E125+E134+E140</f>
        <v>561261.2699999999</v>
      </c>
      <c r="F6" s="44">
        <f t="shared" ref="F6:F132" si="0">IF(D6&lt;&gt;0,IF(E6/D6&gt;=100,"&gt;&gt;100",E6/D6*100),"-")</f>
        <v>109.29992955675789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0.42</v>
      </c>
      <c r="E82" s="59">
        <f t="shared" si="15"/>
        <v>0.59</v>
      </c>
      <c r="F82" s="44">
        <f t="shared" si="0"/>
        <v>140.47619047619045</v>
      </c>
    </row>
    <row r="83" spans="1:6" ht="12.75" customHeight="1" x14ac:dyDescent="0.2">
      <c r="A83" s="62">
        <v>641</v>
      </c>
      <c r="B83" s="63" t="s">
        <v>217</v>
      </c>
      <c r="C83" s="267" t="s">
        <v>218</v>
      </c>
      <c r="D83" s="59">
        <f t="shared" ref="D83:E83" si="16">SUM(D84:D90)</f>
        <v>0.42</v>
      </c>
      <c r="E83" s="59">
        <f t="shared" si="16"/>
        <v>0.59</v>
      </c>
      <c r="F83" s="44">
        <f t="shared" si="0"/>
        <v>140.47619047619045</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0.42</v>
      </c>
      <c r="E85" s="193">
        <v>0.59</v>
      </c>
      <c r="F85" s="44">
        <f t="shared" si="0"/>
        <v>140.47619047619045</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106.98</v>
      </c>
      <c r="E106" s="59">
        <f>E107+E112+E120+E124</f>
        <v>166.72</v>
      </c>
      <c r="F106" s="44">
        <f t="shared" si="0"/>
        <v>155.84221349785005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106.98</v>
      </c>
      <c r="E112" s="59">
        <f t="shared" si="20"/>
        <v>166.72</v>
      </c>
      <c r="F112" s="44">
        <f t="shared" si="0"/>
        <v>155.84221349785005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106.98</v>
      </c>
      <c r="E117" s="193">
        <v>166.72</v>
      </c>
      <c r="F117" s="44">
        <f t="shared" si="0"/>
        <v>155.84221349785005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6249.36</v>
      </c>
      <c r="E125" s="59">
        <f t="shared" si="22"/>
        <v>7443.28</v>
      </c>
      <c r="F125" s="44">
        <f t="shared" si="0"/>
        <v>119.10467631885507</v>
      </c>
    </row>
    <row r="126" spans="1:6" ht="12.75" customHeight="1" x14ac:dyDescent="0.2">
      <c r="A126" s="62">
        <v>661</v>
      </c>
      <c r="B126" s="64" t="s">
        <v>303</v>
      </c>
      <c r="C126" s="267" t="s">
        <v>304</v>
      </c>
      <c r="D126" s="59">
        <f t="shared" ref="D126:E126" si="23">SUM(D127:D128)</f>
        <v>5649.36</v>
      </c>
      <c r="E126" s="59">
        <f t="shared" si="23"/>
        <v>6643.28</v>
      </c>
      <c r="F126" s="44">
        <f t="shared" si="0"/>
        <v>117.59349731651018</v>
      </c>
    </row>
    <row r="127" spans="1:6" ht="12.75" customHeight="1" x14ac:dyDescent="0.2">
      <c r="A127" s="62">
        <v>6614</v>
      </c>
      <c r="B127" s="64" t="s">
        <v>305</v>
      </c>
      <c r="C127" s="267" t="s">
        <v>306</v>
      </c>
      <c r="D127" s="193">
        <v>0</v>
      </c>
      <c r="E127" s="193">
        <v>6643.28</v>
      </c>
      <c r="F127" s="44" t="str">
        <f t="shared" si="0"/>
        <v>-</v>
      </c>
    </row>
    <row r="128" spans="1:6" ht="12.75" customHeight="1" x14ac:dyDescent="0.2">
      <c r="A128" s="62">
        <v>6615</v>
      </c>
      <c r="B128" s="64" t="s">
        <v>307</v>
      </c>
      <c r="C128" s="267" t="s">
        <v>308</v>
      </c>
      <c r="D128" s="193">
        <v>5649.36</v>
      </c>
      <c r="E128" s="193"/>
      <c r="F128" s="44">
        <f t="shared" si="0"/>
        <v>0</v>
      </c>
    </row>
    <row r="129" spans="1:6" ht="36" x14ac:dyDescent="0.2">
      <c r="A129" s="62">
        <v>663</v>
      </c>
      <c r="B129" s="181" t="s">
        <v>309</v>
      </c>
      <c r="C129" s="267" t="s">
        <v>310</v>
      </c>
      <c r="D129" s="59">
        <f t="shared" ref="D129:E129" si="24">SUM(D130:D133)</f>
        <v>600</v>
      </c>
      <c r="E129" s="59">
        <f t="shared" si="24"/>
        <v>800</v>
      </c>
      <c r="F129" s="44">
        <f t="shared" si="0"/>
        <v>133.33333333333331</v>
      </c>
    </row>
    <row r="130" spans="1:6" ht="12.75" customHeight="1" x14ac:dyDescent="0.2">
      <c r="A130" s="62">
        <v>6631</v>
      </c>
      <c r="B130" s="64" t="s">
        <v>311</v>
      </c>
      <c r="C130" s="267" t="s">
        <v>312</v>
      </c>
      <c r="D130" s="193">
        <v>600</v>
      </c>
      <c r="E130" s="193"/>
      <c r="F130" s="44">
        <f t="shared" si="0"/>
        <v>0</v>
      </c>
    </row>
    <row r="131" spans="1:6" ht="12.75" customHeight="1" x14ac:dyDescent="0.2">
      <c r="A131" s="62">
        <v>6632</v>
      </c>
      <c r="B131" s="181" t="s">
        <v>313</v>
      </c>
      <c r="C131" s="267" t="s">
        <v>314</v>
      </c>
      <c r="D131" s="193">
        <v>0</v>
      </c>
      <c r="E131" s="193">
        <v>800</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507148.85</v>
      </c>
      <c r="E134" s="59">
        <f t="shared" si="25"/>
        <v>553650.67999999993</v>
      </c>
      <c r="F134" s="44">
        <f t="shared" ref="F134:F229" si="26">IF(D134&lt;&gt;0,IF(E134/D134&gt;=100,"&gt;&gt;100",E134/D134*100),"-")</f>
        <v>109.16926657725831</v>
      </c>
    </row>
    <row r="135" spans="1:6" ht="24" x14ac:dyDescent="0.2">
      <c r="A135" s="62">
        <v>671</v>
      </c>
      <c r="B135" s="181" t="s">
        <v>321</v>
      </c>
      <c r="C135" s="267" t="s">
        <v>322</v>
      </c>
      <c r="D135" s="59">
        <f t="shared" ref="D135:E135" si="27">SUM(D136:D138)</f>
        <v>507148.85</v>
      </c>
      <c r="E135" s="59">
        <f t="shared" si="27"/>
        <v>553650.67999999993</v>
      </c>
      <c r="F135" s="44">
        <f t="shared" si="26"/>
        <v>109.16926657725831</v>
      </c>
    </row>
    <row r="136" spans="1:6" ht="12.75" customHeight="1" x14ac:dyDescent="0.2">
      <c r="A136" s="62">
        <v>6711</v>
      </c>
      <c r="B136" s="64" t="s">
        <v>323</v>
      </c>
      <c r="C136" s="267" t="s">
        <v>324</v>
      </c>
      <c r="D136" s="193">
        <v>433039.1</v>
      </c>
      <c r="E136" s="193">
        <v>520902.69</v>
      </c>
      <c r="F136" s="44">
        <f t="shared" si="26"/>
        <v>120.2899899801196</v>
      </c>
    </row>
    <row r="137" spans="1:6" ht="24" x14ac:dyDescent="0.2">
      <c r="A137" s="62">
        <v>6712</v>
      </c>
      <c r="B137" s="181" t="s">
        <v>325</v>
      </c>
      <c r="C137" s="267" t="s">
        <v>326</v>
      </c>
      <c r="D137" s="193">
        <v>63490.63</v>
      </c>
      <c r="E137" s="193">
        <v>10513.75</v>
      </c>
      <c r="F137" s="44">
        <f t="shared" si="26"/>
        <v>16.559530122791347</v>
      </c>
    </row>
    <row r="138" spans="1:6" ht="24" x14ac:dyDescent="0.2">
      <c r="A138" s="62" t="s">
        <v>327</v>
      </c>
      <c r="B138" s="64" t="s">
        <v>328</v>
      </c>
      <c r="C138" s="267" t="s">
        <v>327</v>
      </c>
      <c r="D138" s="193">
        <v>10619.12</v>
      </c>
      <c r="E138" s="193">
        <v>22234.240000000002</v>
      </c>
      <c r="F138" s="44">
        <f t="shared" si="26"/>
        <v>209.37930826659837</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436276.60999999993</v>
      </c>
      <c r="E152" s="59">
        <f>E153+E164+E202+E221+E230+E262+E273</f>
        <v>613136</v>
      </c>
      <c r="F152" s="44">
        <f t="shared" si="26"/>
        <v>140.53836166004868</v>
      </c>
    </row>
    <row r="153" spans="1:6" ht="12.75" customHeight="1" x14ac:dyDescent="0.2">
      <c r="A153" s="62">
        <v>31</v>
      </c>
      <c r="B153" s="63" t="s">
        <v>356</v>
      </c>
      <c r="C153" s="267" t="s">
        <v>35</v>
      </c>
      <c r="D153" s="59">
        <f t="shared" ref="D153:E153" si="30">D154+D159+D160</f>
        <v>392696.41</v>
      </c>
      <c r="E153" s="59">
        <f t="shared" si="30"/>
        <v>563171.73</v>
      </c>
      <c r="F153" s="44">
        <f t="shared" si="26"/>
        <v>143.41147911181565</v>
      </c>
    </row>
    <row r="154" spans="1:6" ht="12.75" customHeight="1" x14ac:dyDescent="0.2">
      <c r="A154" s="62">
        <v>311</v>
      </c>
      <c r="B154" s="63" t="s">
        <v>357</v>
      </c>
      <c r="C154" s="267" t="s">
        <v>358</v>
      </c>
      <c r="D154" s="59">
        <f t="shared" ref="D154:E154" si="31">SUM(D155:D158)</f>
        <v>310645.21999999997</v>
      </c>
      <c r="E154" s="59">
        <f t="shared" si="31"/>
        <v>446400.59</v>
      </c>
      <c r="F154" s="44">
        <f t="shared" si="26"/>
        <v>143.70109734828691</v>
      </c>
    </row>
    <row r="155" spans="1:6" ht="12.75" customHeight="1" x14ac:dyDescent="0.2">
      <c r="A155" s="62">
        <v>3111</v>
      </c>
      <c r="B155" s="63" t="s">
        <v>359</v>
      </c>
      <c r="C155" s="267" t="s">
        <v>360</v>
      </c>
      <c r="D155" s="193">
        <v>310645.21999999997</v>
      </c>
      <c r="E155" s="193">
        <v>446400.59</v>
      </c>
      <c r="F155" s="44">
        <f t="shared" si="26"/>
        <v>143.70109734828691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6912.65</v>
      </c>
      <c r="E159" s="193">
        <v>8710</v>
      </c>
      <c r="F159" s="44">
        <f t="shared" si="26"/>
        <v>126.00088244016405</v>
      </c>
    </row>
    <row r="160" spans="1:6" ht="12.75" customHeight="1" x14ac:dyDescent="0.2">
      <c r="A160" s="62">
        <v>313</v>
      </c>
      <c r="B160" s="64" t="s">
        <v>369</v>
      </c>
      <c r="C160" s="267" t="s">
        <v>370</v>
      </c>
      <c r="D160" s="59">
        <f t="shared" ref="D160:E160" si="32">SUM(D161:D163)</f>
        <v>75138.539999999994</v>
      </c>
      <c r="E160" s="59">
        <f t="shared" si="32"/>
        <v>108061.14000000001</v>
      </c>
      <c r="F160" s="44">
        <f t="shared" si="26"/>
        <v>143.81586333724348</v>
      </c>
    </row>
    <row r="161" spans="1:6" ht="12.75" customHeight="1" x14ac:dyDescent="0.2">
      <c r="A161" s="62">
        <v>3131</v>
      </c>
      <c r="B161" s="64" t="s">
        <v>371</v>
      </c>
      <c r="C161" s="267" t="s">
        <v>372</v>
      </c>
      <c r="D161" s="193">
        <v>23882.19</v>
      </c>
      <c r="E161" s="193">
        <v>34404.980000000003</v>
      </c>
      <c r="F161" s="44">
        <f t="shared" si="26"/>
        <v>144.0612439646448</v>
      </c>
    </row>
    <row r="162" spans="1:6" ht="12.75" customHeight="1" x14ac:dyDescent="0.2">
      <c r="A162" s="62">
        <v>3132</v>
      </c>
      <c r="B162" s="64" t="s">
        <v>373</v>
      </c>
      <c r="C162" s="267" t="s">
        <v>374</v>
      </c>
      <c r="D162" s="193">
        <v>51256.35</v>
      </c>
      <c r="E162" s="193">
        <v>73656.160000000003</v>
      </c>
      <c r="F162" s="44">
        <f t="shared" si="26"/>
        <v>143.70153161510723</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40193.160000000003</v>
      </c>
      <c r="E164" s="59">
        <f>E165+E170+E178+E188+E189+E194</f>
        <v>44374.109999999993</v>
      </c>
      <c r="F164" s="44">
        <f t="shared" si="26"/>
        <v>110.4021430512057</v>
      </c>
    </row>
    <row r="165" spans="1:6" ht="12.75" customHeight="1" x14ac:dyDescent="0.2">
      <c r="A165" s="62">
        <v>321</v>
      </c>
      <c r="B165" s="63" t="s">
        <v>379</v>
      </c>
      <c r="C165" s="267" t="s">
        <v>380</v>
      </c>
      <c r="D165" s="59">
        <f t="shared" ref="D165:E165" si="33">SUM(D166:D169)</f>
        <v>4172.93</v>
      </c>
      <c r="E165" s="59">
        <f t="shared" si="33"/>
        <v>498.93</v>
      </c>
      <c r="F165" s="44">
        <f t="shared" si="26"/>
        <v>11.956347218860607</v>
      </c>
    </row>
    <row r="166" spans="1:6" ht="12.75" customHeight="1" x14ac:dyDescent="0.2">
      <c r="A166" s="62">
        <v>3211</v>
      </c>
      <c r="B166" s="63" t="s">
        <v>381</v>
      </c>
      <c r="C166" s="267" t="s">
        <v>382</v>
      </c>
      <c r="D166" s="193">
        <v>1200</v>
      </c>
      <c r="E166" s="193"/>
      <c r="F166" s="44">
        <f t="shared" si="26"/>
        <v>0</v>
      </c>
    </row>
    <row r="167" spans="1:6" ht="12.75" customHeight="1" x14ac:dyDescent="0.2">
      <c r="A167" s="62">
        <v>3212</v>
      </c>
      <c r="B167" s="63" t="s">
        <v>383</v>
      </c>
      <c r="C167" s="267" t="s">
        <v>384</v>
      </c>
      <c r="D167" s="193">
        <v>2972.93</v>
      </c>
      <c r="E167" s="193">
        <v>348.93</v>
      </c>
      <c r="F167" s="44">
        <f t="shared" si="26"/>
        <v>11.736906015277858</v>
      </c>
    </row>
    <row r="168" spans="1:6" ht="12.75" customHeight="1" x14ac:dyDescent="0.2">
      <c r="A168" s="62">
        <v>3213</v>
      </c>
      <c r="B168" s="63" t="s">
        <v>385</v>
      </c>
      <c r="C168" s="267" t="s">
        <v>386</v>
      </c>
      <c r="D168" s="193">
        <v>0</v>
      </c>
      <c r="E168" s="193">
        <v>150</v>
      </c>
      <c r="F168" s="44" t="str">
        <f t="shared" si="26"/>
        <v>-</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15247.5</v>
      </c>
      <c r="E170" s="59">
        <f t="shared" si="34"/>
        <v>15713.25</v>
      </c>
      <c r="F170" s="44">
        <f t="shared" si="26"/>
        <v>103.05459911460895</v>
      </c>
    </row>
    <row r="171" spans="1:6" ht="12.75" customHeight="1" x14ac:dyDescent="0.2">
      <c r="A171" s="62">
        <v>3221</v>
      </c>
      <c r="B171" s="63" t="s">
        <v>391</v>
      </c>
      <c r="C171" s="267" t="s">
        <v>392</v>
      </c>
      <c r="D171" s="193">
        <v>2273.2600000000002</v>
      </c>
      <c r="E171" s="193">
        <v>1086.25</v>
      </c>
      <c r="F171" s="44">
        <f t="shared" si="26"/>
        <v>47.783799477402496</v>
      </c>
    </row>
    <row r="172" spans="1:6" ht="12.75" customHeight="1" x14ac:dyDescent="0.2">
      <c r="A172" s="62">
        <v>3222</v>
      </c>
      <c r="B172" s="63" t="s">
        <v>393</v>
      </c>
      <c r="C172" s="267" t="s">
        <v>394</v>
      </c>
      <c r="D172" s="193">
        <v>0</v>
      </c>
      <c r="E172" s="193"/>
      <c r="F172" s="44" t="str">
        <f t="shared" si="26"/>
        <v>-</v>
      </c>
    </row>
    <row r="173" spans="1:6" ht="12.75" customHeight="1" x14ac:dyDescent="0.2">
      <c r="A173" s="62">
        <v>3223</v>
      </c>
      <c r="B173" s="64" t="s">
        <v>395</v>
      </c>
      <c r="C173" s="267" t="s">
        <v>396</v>
      </c>
      <c r="D173" s="193">
        <v>7084.1</v>
      </c>
      <c r="E173" s="193">
        <v>7293.15</v>
      </c>
      <c r="F173" s="44">
        <f t="shared" si="26"/>
        <v>102.95097471803052</v>
      </c>
    </row>
    <row r="174" spans="1:6" ht="12.75" customHeight="1" x14ac:dyDescent="0.2">
      <c r="A174" s="62">
        <v>3224</v>
      </c>
      <c r="B174" s="64" t="s">
        <v>397</v>
      </c>
      <c r="C174" s="267" t="s">
        <v>398</v>
      </c>
      <c r="D174" s="193">
        <v>877.25</v>
      </c>
      <c r="E174" s="193">
        <v>1525.77</v>
      </c>
      <c r="F174" s="44">
        <f t="shared" si="26"/>
        <v>173.92647477913937</v>
      </c>
    </row>
    <row r="175" spans="1:6" ht="12.75" customHeight="1" x14ac:dyDescent="0.2">
      <c r="A175" s="62">
        <v>3225</v>
      </c>
      <c r="B175" s="64" t="s">
        <v>399</v>
      </c>
      <c r="C175" s="267" t="s">
        <v>400</v>
      </c>
      <c r="D175" s="193">
        <v>4390.3900000000003</v>
      </c>
      <c r="E175" s="193">
        <v>4722.5</v>
      </c>
      <c r="F175" s="44">
        <f t="shared" si="26"/>
        <v>107.56447604882482</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622.5</v>
      </c>
      <c r="E177" s="193">
        <v>1085.58</v>
      </c>
      <c r="F177" s="44">
        <f t="shared" si="26"/>
        <v>174.39036144578313</v>
      </c>
    </row>
    <row r="178" spans="1:6" ht="12.75" customHeight="1" x14ac:dyDescent="0.2">
      <c r="A178" s="62">
        <v>323</v>
      </c>
      <c r="B178" s="64" t="s">
        <v>405</v>
      </c>
      <c r="C178" s="267" t="s">
        <v>406</v>
      </c>
      <c r="D178" s="59">
        <f t="shared" ref="D178:E178" si="35">SUM(D179:D187)</f>
        <v>14253.36</v>
      </c>
      <c r="E178" s="59">
        <f t="shared" si="35"/>
        <v>21596.3</v>
      </c>
      <c r="F178" s="44">
        <f t="shared" si="26"/>
        <v>151.51725628202752</v>
      </c>
    </row>
    <row r="179" spans="1:6" ht="12.75" customHeight="1" x14ac:dyDescent="0.2">
      <c r="A179" s="62">
        <v>3231</v>
      </c>
      <c r="B179" s="64" t="s">
        <v>407</v>
      </c>
      <c r="C179" s="267" t="s">
        <v>408</v>
      </c>
      <c r="D179" s="193">
        <v>4198.05</v>
      </c>
      <c r="E179" s="193">
        <v>4586.26</v>
      </c>
      <c r="F179" s="44">
        <f t="shared" si="26"/>
        <v>109.24738866854848</v>
      </c>
    </row>
    <row r="180" spans="1:6" ht="12.75" customHeight="1" x14ac:dyDescent="0.2">
      <c r="A180" s="62">
        <v>3232</v>
      </c>
      <c r="B180" s="64" t="s">
        <v>409</v>
      </c>
      <c r="C180" s="267" t="s">
        <v>410</v>
      </c>
      <c r="D180" s="193">
        <v>3985.16</v>
      </c>
      <c r="E180" s="193">
        <v>10463.69</v>
      </c>
      <c r="F180" s="44">
        <f t="shared" si="26"/>
        <v>262.56637123729035</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71.72</v>
      </c>
      <c r="E182" s="193">
        <v>223.39</v>
      </c>
      <c r="F182" s="44">
        <f t="shared" si="26"/>
        <v>311.4751812604573</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0</v>
      </c>
      <c r="E184" s="193"/>
      <c r="F184" s="44" t="str">
        <f t="shared" si="26"/>
        <v>-</v>
      </c>
    </row>
    <row r="185" spans="1:6" ht="12.75" customHeight="1" x14ac:dyDescent="0.2">
      <c r="A185" s="62">
        <v>3237</v>
      </c>
      <c r="B185" s="63" t="s">
        <v>419</v>
      </c>
      <c r="C185" s="267" t="s">
        <v>420</v>
      </c>
      <c r="D185" s="193">
        <v>2986.25</v>
      </c>
      <c r="E185" s="193">
        <v>2986.25</v>
      </c>
      <c r="F185" s="44">
        <f t="shared" si="26"/>
        <v>100</v>
      </c>
    </row>
    <row r="186" spans="1:6" ht="12.75" customHeight="1" x14ac:dyDescent="0.2">
      <c r="A186" s="62">
        <v>3238</v>
      </c>
      <c r="B186" s="63" t="s">
        <v>421</v>
      </c>
      <c r="C186" s="267" t="s">
        <v>422</v>
      </c>
      <c r="D186" s="193">
        <v>2011.81</v>
      </c>
      <c r="E186" s="193">
        <v>2345.84</v>
      </c>
      <c r="F186" s="44">
        <f t="shared" si="26"/>
        <v>116.6034565888429</v>
      </c>
    </row>
    <row r="187" spans="1:6" ht="12.75" customHeight="1" x14ac:dyDescent="0.2">
      <c r="A187" s="62">
        <v>3239</v>
      </c>
      <c r="B187" s="63" t="s">
        <v>423</v>
      </c>
      <c r="C187" s="267" t="s">
        <v>424</v>
      </c>
      <c r="D187" s="193">
        <v>1000.37</v>
      </c>
      <c r="E187" s="193">
        <v>990.87</v>
      </c>
      <c r="F187" s="44">
        <f t="shared" si="26"/>
        <v>99.050351369993109</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6519.37</v>
      </c>
      <c r="E194" s="59">
        <f t="shared" si="36"/>
        <v>6565.63</v>
      </c>
      <c r="F194" s="44">
        <f t="shared" si="26"/>
        <v>100.70957776594977</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5915.5</v>
      </c>
      <c r="E196" s="193">
        <v>6294.81</v>
      </c>
      <c r="F196" s="44">
        <f t="shared" si="26"/>
        <v>106.41213760459809</v>
      </c>
    </row>
    <row r="197" spans="1:6" ht="12.75" customHeight="1" x14ac:dyDescent="0.2">
      <c r="A197" s="62">
        <v>3293</v>
      </c>
      <c r="B197" s="63" t="s">
        <v>443</v>
      </c>
      <c r="C197" s="267" t="s">
        <v>444</v>
      </c>
      <c r="D197" s="193">
        <v>603.87</v>
      </c>
      <c r="E197" s="193">
        <v>117.84</v>
      </c>
      <c r="F197" s="44">
        <f t="shared" si="26"/>
        <v>19.514133836752944</v>
      </c>
    </row>
    <row r="198" spans="1:6" ht="12.75" customHeight="1" x14ac:dyDescent="0.2">
      <c r="A198" s="62">
        <v>3294</v>
      </c>
      <c r="B198" s="63" t="s">
        <v>445</v>
      </c>
      <c r="C198" s="267" t="s">
        <v>446</v>
      </c>
      <c r="D198" s="193">
        <v>0</v>
      </c>
      <c r="E198" s="193"/>
      <c r="F198" s="44" t="str">
        <f t="shared" si="26"/>
        <v>-</v>
      </c>
    </row>
    <row r="199" spans="1:6" ht="12.75" customHeight="1" x14ac:dyDescent="0.2">
      <c r="A199" s="62">
        <v>3295</v>
      </c>
      <c r="B199" s="63" t="s">
        <v>447</v>
      </c>
      <c r="C199" s="267" t="s">
        <v>448</v>
      </c>
      <c r="D199" s="193">
        <v>0</v>
      </c>
      <c r="E199" s="193">
        <v>52.98</v>
      </c>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v>100</v>
      </c>
      <c r="F201" s="44" t="str">
        <f t="shared" si="26"/>
        <v>-</v>
      </c>
    </row>
    <row r="202" spans="1:6" ht="12.75" customHeight="1" x14ac:dyDescent="0.2">
      <c r="A202" s="62">
        <v>34</v>
      </c>
      <c r="B202" s="182" t="s">
        <v>453</v>
      </c>
      <c r="C202" s="267" t="s">
        <v>454</v>
      </c>
      <c r="D202" s="59">
        <f t="shared" ref="D202:E202" si="37">D203+D208+D216</f>
        <v>3387.04</v>
      </c>
      <c r="E202" s="59">
        <f t="shared" si="37"/>
        <v>5590.16</v>
      </c>
      <c r="F202" s="44">
        <f t="shared" si="26"/>
        <v>165.045585526005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3158.5</v>
      </c>
      <c r="E208" s="59">
        <f t="shared" si="39"/>
        <v>5321</v>
      </c>
      <c r="F208" s="44">
        <f t="shared" si="26"/>
        <v>168.46604400823176</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3158.5</v>
      </c>
      <c r="E210" s="193">
        <v>5321</v>
      </c>
      <c r="F210" s="44">
        <f t="shared" si="26"/>
        <v>168.46604400823176</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228.54</v>
      </c>
      <c r="E216" s="59">
        <f t="shared" si="40"/>
        <v>269.16000000000003</v>
      </c>
      <c r="F216" s="44">
        <f t="shared" si="26"/>
        <v>117.77369388290893</v>
      </c>
    </row>
    <row r="217" spans="1:6" ht="12.75" customHeight="1" x14ac:dyDescent="0.2">
      <c r="A217" s="62">
        <v>3431</v>
      </c>
      <c r="B217" s="181" t="s">
        <v>483</v>
      </c>
      <c r="C217" s="267" t="s">
        <v>484</v>
      </c>
      <c r="D217" s="193">
        <v>228.54</v>
      </c>
      <c r="E217" s="193">
        <v>269.16000000000003</v>
      </c>
      <c r="F217" s="44">
        <f t="shared" si="26"/>
        <v>117.77369388290893</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436276.60999999993</v>
      </c>
      <c r="E299" s="59">
        <f>E152-E297+E298</f>
        <v>613136</v>
      </c>
      <c r="F299" s="44">
        <f t="shared" si="68"/>
        <v>140.53836166004868</v>
      </c>
    </row>
    <row r="300" spans="1:6" ht="12.75" customHeight="1" x14ac:dyDescent="0.2">
      <c r="A300" s="62" t="s">
        <v>629</v>
      </c>
      <c r="B300" s="63" t="s">
        <v>640</v>
      </c>
      <c r="C300" s="267" t="s">
        <v>641</v>
      </c>
      <c r="D300" s="59">
        <f>IF(D6&gt;=D299,D6-D299,0)</f>
        <v>77229.000000000058</v>
      </c>
      <c r="E300" s="59">
        <f>IF(E6&gt;=E299,E6-E299,0)</f>
        <v>0</v>
      </c>
      <c r="F300" s="44">
        <f t="shared" si="68"/>
        <v>0</v>
      </c>
    </row>
    <row r="301" spans="1:6" ht="12.75" customHeight="1" x14ac:dyDescent="0.2">
      <c r="A301" s="62" t="s">
        <v>629</v>
      </c>
      <c r="B301" s="63" t="s">
        <v>642</v>
      </c>
      <c r="C301" s="267" t="s">
        <v>643</v>
      </c>
      <c r="D301" s="59">
        <f>IF(D299&gt;=D6,D299-D6,0)</f>
        <v>0</v>
      </c>
      <c r="E301" s="59">
        <f>IF(E299&gt;=E6,E299-E6,0)</f>
        <v>51874.730000000098</v>
      </c>
      <c r="F301" s="44" t="str">
        <f t="shared" si="68"/>
        <v>-</v>
      </c>
    </row>
    <row r="302" spans="1:6" ht="12.75" customHeight="1" x14ac:dyDescent="0.2">
      <c r="A302" s="62">
        <v>92211</v>
      </c>
      <c r="B302" s="63" t="s">
        <v>644</v>
      </c>
      <c r="C302" s="267" t="s">
        <v>645</v>
      </c>
      <c r="D302" s="193">
        <v>7340.35</v>
      </c>
      <c r="E302" s="193">
        <v>12064.79</v>
      </c>
      <c r="F302" s="44">
        <f t="shared" si="68"/>
        <v>164.36259851369485</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1529.78</v>
      </c>
      <c r="E304" s="193">
        <v>769.84</v>
      </c>
      <c r="F304" s="44">
        <f t="shared" si="68"/>
        <v>50.323575939023911</v>
      </c>
    </row>
    <row r="305" spans="1:6" ht="12" x14ac:dyDescent="0.2">
      <c r="A305" s="62">
        <v>9661</v>
      </c>
      <c r="B305" s="228" t="s">
        <v>650</v>
      </c>
      <c r="C305" s="267" t="s">
        <v>651</v>
      </c>
      <c r="D305" s="193">
        <v>1529.78</v>
      </c>
      <c r="E305" s="193">
        <v>769.84</v>
      </c>
      <c r="F305" s="44">
        <f t="shared" si="68"/>
        <v>50.323575939023911</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311720.93</v>
      </c>
      <c r="E360" s="59">
        <f t="shared" si="86"/>
        <v>10513.75</v>
      </c>
      <c r="F360" s="44">
        <f t="shared" si="72"/>
        <v>3.3728084925192547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311720.93</v>
      </c>
      <c r="E373" s="59">
        <f t="shared" si="90"/>
        <v>10513.75</v>
      </c>
      <c r="F373" s="44">
        <f t="shared" si="72"/>
        <v>3.3728084925192547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4835.3900000000003</v>
      </c>
      <c r="E379" s="59">
        <f t="shared" si="92"/>
        <v>10513.75</v>
      </c>
      <c r="F379" s="44">
        <f t="shared" si="72"/>
        <v>217.43334043376024</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2344.7600000000002</v>
      </c>
      <c r="E381" s="193">
        <v>5723.75</v>
      </c>
      <c r="F381" s="44">
        <f t="shared" si="72"/>
        <v>244.10813899930054</v>
      </c>
    </row>
    <row r="382" spans="1:6" ht="12.75" customHeight="1" x14ac:dyDescent="0.2">
      <c r="A382" s="62">
        <v>4223</v>
      </c>
      <c r="B382" s="63" t="s">
        <v>699</v>
      </c>
      <c r="C382" s="267" t="s">
        <v>790</v>
      </c>
      <c r="D382" s="193">
        <v>2490.63</v>
      </c>
      <c r="E382" s="193">
        <v>4790</v>
      </c>
      <c r="F382" s="44">
        <f t="shared" si="72"/>
        <v>192.32081842746612</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306885.53999999998</v>
      </c>
      <c r="E388" s="59">
        <f t="shared" si="93"/>
        <v>0</v>
      </c>
      <c r="F388" s="44">
        <f t="shared" si="72"/>
        <v>0</v>
      </c>
    </row>
    <row r="389" spans="1:6" ht="12.75" customHeight="1" x14ac:dyDescent="0.2">
      <c r="A389" s="62">
        <v>4231</v>
      </c>
      <c r="B389" s="63" t="s">
        <v>713</v>
      </c>
      <c r="C389" s="267" t="s">
        <v>798</v>
      </c>
      <c r="D389" s="193">
        <v>306885.53999999998</v>
      </c>
      <c r="E389" s="193"/>
      <c r="F389" s="44">
        <f t="shared" si="72"/>
        <v>0</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311720.93</v>
      </c>
      <c r="E418" s="59">
        <f t="shared" si="102"/>
        <v>10513.75</v>
      </c>
      <c r="F418" s="44">
        <f t="shared" si="72"/>
        <v>3.3728084925192547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513505.61</v>
      </c>
      <c r="E422" s="59">
        <f>E6+E308</f>
        <v>561261.2699999999</v>
      </c>
      <c r="F422" s="44">
        <f t="shared" si="72"/>
        <v>109.29992955675789</v>
      </c>
    </row>
    <row r="423" spans="1:6" ht="12.75" customHeight="1" x14ac:dyDescent="0.2">
      <c r="A423" s="62" t="s">
        <v>629</v>
      </c>
      <c r="B423" s="63" t="s">
        <v>852</v>
      </c>
      <c r="C423" s="267" t="s">
        <v>853</v>
      </c>
      <c r="D423" s="59">
        <f t="shared" ref="D423:E423" si="103">D299+D360</f>
        <v>747997.53999999992</v>
      </c>
      <c r="E423" s="59">
        <f t="shared" si="103"/>
        <v>623649.75</v>
      </c>
      <c r="F423" s="44">
        <f t="shared" si="72"/>
        <v>83.375909230931427</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234491.92999999993</v>
      </c>
      <c r="E425" s="59">
        <f t="shared" si="105"/>
        <v>62388.480000000098</v>
      </c>
      <c r="F425" s="44">
        <f t="shared" si="72"/>
        <v>26.605811125355196</v>
      </c>
    </row>
    <row r="426" spans="1:6" ht="12.75" customHeight="1" x14ac:dyDescent="0.2">
      <c r="A426" s="271" t="s">
        <v>858</v>
      </c>
      <c r="B426" s="182" t="s">
        <v>859</v>
      </c>
      <c r="C426" s="272" t="s">
        <v>860</v>
      </c>
      <c r="D426" s="59">
        <f t="shared" ref="D426:E426" si="106">IF(D302-D303+D419-D420&gt;=0,D302-D303+D419-D420,0)</f>
        <v>7340.35</v>
      </c>
      <c r="E426" s="59">
        <f t="shared" si="106"/>
        <v>12064.79</v>
      </c>
      <c r="F426" s="44">
        <f t="shared" si="72"/>
        <v>164.36259851369485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1529.78</v>
      </c>
      <c r="E428" s="80">
        <f t="shared" si="108"/>
        <v>769.84</v>
      </c>
      <c r="F428" s="60">
        <f t="shared" si="72"/>
        <v>50.323575939023911</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244200</v>
      </c>
      <c r="E430" s="59">
        <f>E431+E466+E479+E491+E522</f>
        <v>0</v>
      </c>
      <c r="F430" s="44">
        <f t="shared" ref="F430:F651" si="109">IF(D430&lt;&gt;0,IF(E430/D430&gt;=100,"&gt;&gt;100",E430/D430*100),"-")</f>
        <v>0</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244200</v>
      </c>
      <c r="E491" s="59">
        <f t="shared" si="126"/>
        <v>0</v>
      </c>
      <c r="F491" s="44">
        <f t="shared" si="109"/>
        <v>0</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244200</v>
      </c>
      <c r="E502" s="59">
        <f t="shared" si="129"/>
        <v>0</v>
      </c>
      <c r="F502" s="44">
        <f t="shared" si="109"/>
        <v>0</v>
      </c>
    </row>
    <row r="503" spans="1:6" ht="12.75" customHeight="1" x14ac:dyDescent="0.2">
      <c r="A503" s="62">
        <v>8443</v>
      </c>
      <c r="B503" s="63" t="s">
        <v>1013</v>
      </c>
      <c r="C503" s="267" t="s">
        <v>1014</v>
      </c>
      <c r="D503" s="193">
        <v>244200</v>
      </c>
      <c r="E503" s="193"/>
      <c r="F503" s="44">
        <f t="shared" si="109"/>
        <v>0</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10619.12</v>
      </c>
      <c r="E535" s="59">
        <f>E536+E571+E584+E597+E629</f>
        <v>22234.240000000002</v>
      </c>
      <c r="F535" s="44">
        <f t="shared" si="109"/>
        <v>209.37930826659837</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10619.12</v>
      </c>
      <c r="E597" s="59">
        <f t="shared" si="152"/>
        <v>22234.240000000002</v>
      </c>
      <c r="F597" s="44">
        <f t="shared" si="109"/>
        <v>209.37930826659837</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10619.12</v>
      </c>
      <c r="E609" s="59">
        <f t="shared" si="156"/>
        <v>22234.240000000002</v>
      </c>
      <c r="F609" s="44">
        <f t="shared" si="109"/>
        <v>209.37930826659837</v>
      </c>
    </row>
    <row r="610" spans="1:6" ht="24" x14ac:dyDescent="0.2">
      <c r="A610" s="62">
        <v>5443</v>
      </c>
      <c r="B610" s="63" t="s">
        <v>1217</v>
      </c>
      <c r="C610" s="267" t="s">
        <v>1218</v>
      </c>
      <c r="D610" s="193">
        <v>10619.12</v>
      </c>
      <c r="E610" s="193">
        <v>22234.240000000002</v>
      </c>
      <c r="F610" s="44">
        <f t="shared" si="109"/>
        <v>209.37930826659837</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233580.88</v>
      </c>
      <c r="E639" s="59">
        <f>IF(E430-E535&gt;=0,E430-E535,0)</f>
        <v>0</v>
      </c>
      <c r="F639" s="44">
        <f t="shared" si="109"/>
        <v>0</v>
      </c>
    </row>
    <row r="640" spans="1:6" ht="12.75" customHeight="1" x14ac:dyDescent="0.2">
      <c r="A640" s="62" t="s">
        <v>629</v>
      </c>
      <c r="B640" s="63" t="s">
        <v>1277</v>
      </c>
      <c r="C640" s="267" t="s">
        <v>1278</v>
      </c>
      <c r="D640" s="59">
        <f>IF(D535-D430&gt;=0,D535-D430,0)</f>
        <v>0</v>
      </c>
      <c r="E640" s="59">
        <f>IF(E535-E430&gt;=0,E535-E430,0)</f>
        <v>22234.240000000002</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757705.61</v>
      </c>
      <c r="E643" s="59">
        <f>E422+E430</f>
        <v>561261.2699999999</v>
      </c>
      <c r="F643" s="44">
        <f t="shared" si="109"/>
        <v>74.07379100703767</v>
      </c>
    </row>
    <row r="644" spans="1:6" ht="12.75" customHeight="1" x14ac:dyDescent="0.2">
      <c r="A644" s="62" t="s">
        <v>629</v>
      </c>
      <c r="B644" s="63" t="s">
        <v>1285</v>
      </c>
      <c r="C644" s="267" t="s">
        <v>1286</v>
      </c>
      <c r="D644" s="59">
        <f>D423+D535</f>
        <v>758616.65999999992</v>
      </c>
      <c r="E644" s="59">
        <f>E423+E535</f>
        <v>645883.99</v>
      </c>
      <c r="F644" s="44">
        <f t="shared" si="109"/>
        <v>85.139705473908265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911.04999999993015</v>
      </c>
      <c r="E646" s="59">
        <f t="shared" si="164"/>
        <v>84622.720000000088</v>
      </c>
      <c r="F646" s="44">
        <f t="shared" si="109"/>
        <v>9288.4825201697586</v>
      </c>
    </row>
    <row r="647" spans="1:6" ht="24" x14ac:dyDescent="0.2">
      <c r="A647" s="271" t="s">
        <v>1291</v>
      </c>
      <c r="B647" s="63" t="s">
        <v>1292</v>
      </c>
      <c r="C647" s="272" t="s">
        <v>1291</v>
      </c>
      <c r="D647" s="59">
        <f>IF(D426-D427+D641-D642&gt;=0,D426-D427+D641-D642,0)</f>
        <v>7340.35</v>
      </c>
      <c r="E647" s="59">
        <f>IF(E426-E427+E641-E642&gt;=0,E426-E427+E641-E642,0)</f>
        <v>12064.79</v>
      </c>
      <c r="F647" s="44">
        <f t="shared" si="109"/>
        <v>164.36259851369485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6429.3000000000702</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72557.93000000008</v>
      </c>
      <c r="F650" s="44" t="str">
        <f t="shared" si="109"/>
        <v>-</v>
      </c>
    </row>
    <row r="651" spans="1:6" ht="24" x14ac:dyDescent="0.2">
      <c r="A651" s="269" t="s">
        <v>1299</v>
      </c>
      <c r="B651" s="183" t="s">
        <v>1300</v>
      </c>
      <c r="C651" s="270" t="s">
        <v>1299</v>
      </c>
      <c r="D651" s="195">
        <v>0</v>
      </c>
      <c r="E651" s="195"/>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10693.19</v>
      </c>
      <c r="E653" s="193">
        <v>11927.9</v>
      </c>
      <c r="F653" s="44">
        <f t="shared" ref="F653:F740" si="167">IF(D653&lt;&gt;0,IF(E653/D653&gt;=100,"&gt;&gt;100",E653/D653*100),"-")</f>
        <v>111.54669467202957</v>
      </c>
    </row>
    <row r="654" spans="1:6" ht="12.75" customHeight="1" x14ac:dyDescent="0.2">
      <c r="A654" s="62" t="s">
        <v>1304</v>
      </c>
      <c r="B654" s="63" t="s">
        <v>1305</v>
      </c>
      <c r="C654" s="267" t="s">
        <v>1304</v>
      </c>
      <c r="D654" s="193">
        <v>520219.85</v>
      </c>
      <c r="E654" s="193">
        <v>572960.55000000005</v>
      </c>
      <c r="F654" s="44">
        <f t="shared" si="167"/>
        <v>110.13815601230903</v>
      </c>
    </row>
    <row r="655" spans="1:6" ht="12.75" customHeight="1" x14ac:dyDescent="0.2">
      <c r="A655" s="62" t="s">
        <v>1306</v>
      </c>
      <c r="B655" s="63" t="s">
        <v>1307</v>
      </c>
      <c r="C655" s="267" t="s">
        <v>1306</v>
      </c>
      <c r="D655" s="193">
        <v>522384.5</v>
      </c>
      <c r="E655" s="193">
        <v>566795.55000000005</v>
      </c>
      <c r="F655" s="44">
        <f t="shared" si="167"/>
        <v>108.50160178948649</v>
      </c>
    </row>
    <row r="656" spans="1:6" ht="24" x14ac:dyDescent="0.2">
      <c r="A656" s="62">
        <v>11</v>
      </c>
      <c r="B656" s="63" t="s">
        <v>1308</v>
      </c>
      <c r="C656" s="267" t="s">
        <v>1309</v>
      </c>
      <c r="D656" s="59">
        <f t="shared" ref="D656:E656" si="168">+D653+D654-D655</f>
        <v>8528.5399999999208</v>
      </c>
      <c r="E656" s="59">
        <f t="shared" si="168"/>
        <v>18092.900000000023</v>
      </c>
      <c r="F656" s="44">
        <f t="shared" si="167"/>
        <v>212.1453378890196</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24</v>
      </c>
      <c r="E658" s="273">
        <v>27</v>
      </c>
      <c r="F658" s="44">
        <f t="shared" si="167"/>
        <v>112.5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27</v>
      </c>
      <c r="E660" s="273">
        <v>27</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0</v>
      </c>
      <c r="E683" s="191"/>
      <c r="F683" s="70" t="str">
        <f t="shared" si="167"/>
        <v>-</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v>1129</v>
      </c>
      <c r="F733" s="70" t="str">
        <f t="shared" si="167"/>
        <v>-</v>
      </c>
    </row>
    <row r="734" spans="1:6" ht="12.75" customHeight="1" x14ac:dyDescent="0.2">
      <c r="A734" s="69">
        <v>32121</v>
      </c>
      <c r="B734" s="64" t="s">
        <v>1445</v>
      </c>
      <c r="C734" s="301" t="s">
        <v>1446</v>
      </c>
      <c r="D734" s="191">
        <v>2972.93</v>
      </c>
      <c r="E734" s="191">
        <v>348.93</v>
      </c>
      <c r="F734" s="70">
        <f t="shared" si="167"/>
        <v>11.736906015277858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3158.5</v>
      </c>
      <c r="E758" s="193"/>
      <c r="F758" s="44">
        <f t="shared" si="169"/>
        <v>0</v>
      </c>
    </row>
    <row r="759" spans="1:6" ht="24" x14ac:dyDescent="0.2">
      <c r="A759" s="62">
        <v>34224</v>
      </c>
      <c r="B759" s="63" t="s">
        <v>1495</v>
      </c>
      <c r="C759" s="267" t="s">
        <v>1496</v>
      </c>
      <c r="D759" s="193">
        <v>0</v>
      </c>
      <c r="E759" s="193">
        <v>5321</v>
      </c>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244200</v>
      </c>
      <c r="E914" s="191"/>
      <c r="F914" s="70">
        <f t="shared" si="169"/>
        <v>0</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v>22234.240000000002</v>
      </c>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1" zoomScaleNormal="100" workbookViewId="0">
      <selection activeCell="D109" sqref="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294503.65999999997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552869.00999999989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542355.25999999989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490912.11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45851.33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5591.82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10513.75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567936.54999999993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535188.55999999994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482247.63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47236.21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5704.72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10513.75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22234.240000000002</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22234.240000000002</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279436.12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279436.12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89745.9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189690.22</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4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50901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Pleić</cp:lastModifiedBy>
  <cp:lastPrinted>2025-03-11T06:54:08Z</cp:lastPrinted>
  <dcterms:created xsi:type="dcterms:W3CDTF">2022-04-01T05:14:30Z</dcterms:created>
  <dcterms:modified xsi:type="dcterms:W3CDTF">2025-07-28T07:15:03Z</dcterms:modified>
</cp:coreProperties>
</file>