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rakusic\Desktop\gradsko vijeće 2016\20. sjednica Gv. 2016\"/>
    </mc:Choice>
  </mc:AlternateContent>
  <bookViews>
    <workbookView xWindow="0" yWindow="0" windowWidth="28800" windowHeight="12435" tabRatio="574" activeTab="4"/>
  </bookViews>
  <sheets>
    <sheet name="RAČ. PRIH. I RASH. (2)" sheetId="1" r:id="rId1"/>
    <sheet name="OPĆI" sheetId="2" r:id="rId2"/>
    <sheet name="OPĆI 2 " sheetId="3" r:id="rId3"/>
    <sheet name="POSEBAN 1" sheetId="4" r:id="rId4"/>
    <sheet name="POSEBAN 2" sheetId="5" r:id="rId5"/>
    <sheet name="STANJE ZADUŽENOSTI" sheetId="6" r:id="rId6"/>
    <sheet name="pričuva" sheetId="7" r:id="rId7"/>
    <sheet name="PRILOG" sheetId="8" r:id="rId8"/>
  </sheets>
  <definedNames>
    <definedName name="_xlnm.Print_Titles" localSheetId="3">'POSEBAN 1'!$27:$28</definedName>
    <definedName name="_xlnm.Print_Titles" localSheetId="4">'POSEBAN 2'!$2:$3</definedName>
    <definedName name="_xlnm.Print_Titles" localSheetId="7">PRILOG!$6:$7</definedName>
    <definedName name="Print_Titles_0" localSheetId="3">'POSEBAN 1'!$27:$28</definedName>
    <definedName name="Print_Titles_0" localSheetId="4">'POSEBAN 2'!$2:$3</definedName>
    <definedName name="Print_Titles_0" localSheetId="7">PRILOG!$6:$7</definedName>
    <definedName name="Print_Titles_0_0" localSheetId="3">'POSEBAN 1'!$27:$28</definedName>
    <definedName name="Print_Titles_0_0" localSheetId="4">'POSEBAN 2'!$2:$3</definedName>
    <definedName name="Print_Titles_0_0" localSheetId="7">PRILOG!$6:$7</definedName>
  </definedNames>
  <calcPr calcId="152511" iterateDelta="1E-4"/>
</workbook>
</file>

<file path=xl/calcChain.xml><?xml version="1.0" encoding="utf-8"?>
<calcChain xmlns="http://schemas.openxmlformats.org/spreadsheetml/2006/main">
  <c r="D34" i="7" l="1"/>
  <c r="D26" i="7"/>
  <c r="D36" i="7" s="1"/>
  <c r="H1088" i="5"/>
  <c r="H1087" i="5"/>
  <c r="H1086" i="5"/>
  <c r="H1085" i="5"/>
  <c r="H1084" i="5"/>
  <c r="H1083" i="5"/>
  <c r="H1082" i="5"/>
  <c r="H1080" i="5"/>
  <c r="H1077" i="5"/>
  <c r="H1075" i="5"/>
  <c r="H1074" i="5"/>
  <c r="H1073" i="5"/>
  <c r="H1064" i="5"/>
  <c r="H1063" i="5"/>
  <c r="H1062" i="5"/>
  <c r="H1061" i="5"/>
  <c r="H1060" i="5"/>
  <c r="H1059" i="5"/>
  <c r="H1058" i="5"/>
  <c r="H1057" i="5"/>
  <c r="H1056" i="5"/>
  <c r="H1048" i="5"/>
  <c r="H1047" i="5"/>
  <c r="H1035" i="5"/>
  <c r="H1034" i="5"/>
  <c r="H1027" i="5"/>
  <c r="H1026" i="5"/>
  <c r="H1017" i="5"/>
  <c r="H1016" i="5"/>
  <c r="H1015" i="5"/>
  <c r="H1014" i="5"/>
  <c r="H1012" i="5"/>
  <c r="H1011" i="5"/>
  <c r="H1010" i="5"/>
  <c r="H1009" i="5"/>
  <c r="H1007" i="5"/>
  <c r="H1005" i="5"/>
  <c r="H1004" i="5"/>
  <c r="H1003" i="5"/>
  <c r="H1002" i="5"/>
  <c r="H1001" i="5"/>
  <c r="H1000" i="5"/>
  <c r="H999" i="5"/>
  <c r="H997" i="5"/>
  <c r="H996" i="5"/>
  <c r="H995" i="5"/>
  <c r="H992" i="5"/>
  <c r="H990" i="5"/>
  <c r="H989" i="5"/>
  <c r="H988" i="5"/>
  <c r="H985" i="5"/>
  <c r="H983" i="5"/>
  <c r="H982" i="5"/>
  <c r="H981" i="5"/>
  <c r="H980" i="5"/>
  <c r="H979" i="5"/>
  <c r="H978" i="5"/>
  <c r="H977" i="5"/>
  <c r="H976" i="5"/>
  <c r="H972" i="5"/>
  <c r="H971" i="5"/>
  <c r="H970" i="5"/>
  <c r="H969" i="5"/>
  <c r="H968" i="5"/>
  <c r="H967" i="5"/>
  <c r="H966" i="5"/>
  <c r="H961" i="5"/>
  <c r="H956" i="5"/>
  <c r="H949" i="5"/>
  <c r="H946" i="5"/>
  <c r="H947" i="5" s="1"/>
  <c r="H948" i="5" s="1"/>
  <c r="H945" i="5"/>
  <c r="H944" i="5"/>
  <c r="H932" i="5"/>
  <c r="H933" i="5" s="1"/>
  <c r="H934" i="5" s="1"/>
  <c r="H935" i="5" s="1"/>
  <c r="H928" i="5"/>
  <c r="H929" i="5" s="1"/>
  <c r="H930" i="5" s="1"/>
  <c r="H931" i="5" s="1"/>
  <c r="H927" i="5"/>
  <c r="H913" i="5"/>
  <c r="H914" i="5" s="1"/>
  <c r="H915" i="5" s="1"/>
  <c r="H912" i="5"/>
  <c r="H873" i="5"/>
  <c r="H874" i="5" s="1"/>
  <c r="H875" i="5" s="1"/>
  <c r="H872" i="5"/>
  <c r="F366" i="4"/>
  <c r="F365" i="4"/>
  <c r="F364" i="4"/>
  <c r="F363" i="4"/>
  <c r="F362" i="4"/>
  <c r="F361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6" i="4"/>
  <c r="F345" i="4"/>
  <c r="F344" i="4"/>
  <c r="F343" i="4"/>
  <c r="F342" i="4"/>
  <c r="F341" i="4"/>
  <c r="F340" i="4"/>
  <c r="F339" i="4"/>
  <c r="F338" i="4"/>
  <c r="F336" i="4"/>
  <c r="F335" i="4"/>
  <c r="F334" i="4"/>
  <c r="F333" i="4"/>
  <c r="F332" i="4"/>
  <c r="F33" i="3"/>
  <c r="F32" i="3"/>
  <c r="F22" i="3"/>
  <c r="G21" i="3"/>
  <c r="F21" i="3"/>
  <c r="G20" i="3"/>
  <c r="F20" i="3"/>
  <c r="G31" i="1"/>
  <c r="E26" i="1"/>
  <c r="F26" i="1" s="1"/>
  <c r="D26" i="1"/>
  <c r="C26" i="1"/>
  <c r="G25" i="1"/>
  <c r="F25" i="1"/>
  <c r="E21" i="1"/>
  <c r="E28" i="1" s="1"/>
  <c r="D21" i="1"/>
  <c r="D28" i="1" s="1"/>
  <c r="D34" i="1" s="1"/>
  <c r="C21" i="1"/>
  <c r="C28" i="1" s="1"/>
  <c r="C34" i="1" s="1"/>
  <c r="G20" i="1"/>
  <c r="F20" i="1"/>
  <c r="G19" i="1"/>
  <c r="F19" i="1"/>
  <c r="G18" i="1"/>
  <c r="F18" i="1"/>
  <c r="G17" i="1"/>
  <c r="F17" i="1"/>
  <c r="E34" i="1" l="1"/>
  <c r="G34" i="1" s="1"/>
  <c r="G28" i="1"/>
  <c r="F21" i="1"/>
  <c r="G26" i="1"/>
  <c r="G21" i="1"/>
</calcChain>
</file>

<file path=xl/sharedStrings.xml><?xml version="1.0" encoding="utf-8"?>
<sst xmlns="http://schemas.openxmlformats.org/spreadsheetml/2006/main" count="2280" uniqueCount="593">
  <si>
    <t>na ___. sjednici, održanoj ____._________ 2016. godine,  donosi</t>
  </si>
  <si>
    <t>GODIŠNJI IZVJEŠTAJ O IZVRŠENJU PRORAČUNA</t>
  </si>
  <si>
    <t>GRADA MAKARSKE ZA 2015. GODINU</t>
  </si>
  <si>
    <t>Članak 1.</t>
  </si>
  <si>
    <t>Proračun Grada Makarske za 2015. godinu ostvaren je kako slijedi:</t>
  </si>
  <si>
    <t>OPĆI DIO</t>
  </si>
  <si>
    <t>OSTVARENO</t>
  </si>
  <si>
    <t>PLAN</t>
  </si>
  <si>
    <t>INDEKS</t>
  </si>
  <si>
    <t>2014.</t>
  </si>
  <si>
    <t>2015.</t>
  </si>
  <si>
    <t>3/2</t>
  </si>
  <si>
    <t>3/1</t>
  </si>
  <si>
    <t>1</t>
  </si>
  <si>
    <t>2</t>
  </si>
  <si>
    <t>3</t>
  </si>
  <si>
    <t>4</t>
  </si>
  <si>
    <t>5</t>
  </si>
  <si>
    <t>A. RAČUN PRIHODA I RASHODA</t>
  </si>
  <si>
    <t>Prihodi poslovanja</t>
  </si>
  <si>
    <t>Prihodi od prodaje nefinancijske imovine</t>
  </si>
  <si>
    <t>Rashodi poslovanja</t>
  </si>
  <si>
    <t>Rashodi za nabavu nefinancijske imovine</t>
  </si>
  <si>
    <t>RAZLIKA - MANJAK</t>
  </si>
  <si>
    <t>B. RAČUN ZADUŽIVANJA/FINANCIRANJA</t>
  </si>
  <si>
    <t>Primici od financijske imovine i zaduživanja</t>
  </si>
  <si>
    <t>Izdaci za financijsku imovinu i otplate zajmova</t>
  </si>
  <si>
    <t>NETO ZADUŽIVANJE/FINANCIRANJE</t>
  </si>
  <si>
    <t>VIŠAK + NETO ZADUŽIVANJA/FINANCIRANJA</t>
  </si>
  <si>
    <t>C. RASPOLOŽIVA SREDSTVA IZ PRETHODNIH GODINA (MANJAK )</t>
  </si>
  <si>
    <t>Vlastiti izvori</t>
  </si>
  <si>
    <t>VIŠAK/MANJAK + NETO ZADUŽIVANJA/FINANCIRANJA + RASPOLOŽIVA SREDSTVA IZ PRETHODNE GODINE</t>
  </si>
  <si>
    <t>Članak  2.</t>
  </si>
  <si>
    <t>Izvršenje prihoda i rashoda, te primitaka i izdataka po ekonomskoj klasifikaciji iskazanih u računu prihoda i rashoda i računu zaduživanja/financiranja</t>
  </si>
  <si>
    <t>za razdoblje  01.01.- 31.12.2015. godinu  utvrđije se kako slijedi:</t>
  </si>
  <si>
    <t>Račun iz</t>
  </si>
  <si>
    <t>Opis</t>
  </si>
  <si>
    <t>Izvršenje</t>
  </si>
  <si>
    <t>Izvorni plan</t>
  </si>
  <si>
    <t>Indeks</t>
  </si>
  <si>
    <t>rač. plana</t>
  </si>
  <si>
    <t>2014.(1)</t>
  </si>
  <si>
    <t>2015.(2)</t>
  </si>
  <si>
    <t>2015.(3)</t>
  </si>
  <si>
    <t>(3/1)</t>
  </si>
  <si>
    <t>(3/2)</t>
  </si>
  <si>
    <t>Prihodi od poreza</t>
  </si>
  <si>
    <t>Porez i prirez na dohodak</t>
  </si>
  <si>
    <t>Porez i prirez na dohodak od nesamostalnog rada</t>
  </si>
  <si>
    <t>Porez i prirez na dohodak od samostalnih djelatnosti</t>
  </si>
  <si>
    <t>Porez i prirez na dohodak od imovine i imovinskih prava</t>
  </si>
  <si>
    <t>Porez i prirez na dohodak od kapitala</t>
  </si>
  <si>
    <t>Porez i prirez na dohodak utvrđen u postupku nadzora za prethodne godine</t>
  </si>
  <si>
    <t>Povrat poreza i prireza na dohodak po godišnjoj prijavi</t>
  </si>
  <si>
    <t>Porezi na imovinu</t>
  </si>
  <si>
    <t>Stalni porezi na nepokretnu imovinu (zemlju, zgrade, kuće i ostalo)</t>
  </si>
  <si>
    <t>Povremeni porezi na imovinu</t>
  </si>
  <si>
    <t>Porezi na robu i usluge</t>
  </si>
  <si>
    <t>Porez na promet</t>
  </si>
  <si>
    <t>Porezi na korištenje dobara ili izvođenje aktivnosti</t>
  </si>
  <si>
    <t>Ostali prihodi od poreza</t>
  </si>
  <si>
    <t>Ostali neraspoređeni prihodi od poreza</t>
  </si>
  <si>
    <t>Pomoći iz inozemstva i od subjekata unutar općeg proračuna</t>
  </si>
  <si>
    <t>Pomoći proračunu iz drugih proračuna</t>
  </si>
  <si>
    <t>Tekuće pomoći proračunu iz drugih proračuna</t>
  </si>
  <si>
    <t>Kapitalne pomoći proračunu iz drugih proračuna</t>
  </si>
  <si>
    <t>Pomoći od izvanproračunskih korisnika</t>
  </si>
  <si>
    <t>Tekuće pomoći od izvanproračunskih korisnika</t>
  </si>
  <si>
    <t>Kapitalne pomoći od izvanproračunskih korisnika</t>
  </si>
  <si>
    <t>Pomoći izravnanja za decentralizirane funkcije</t>
  </si>
  <si>
    <t>Tekuće pomoći izravnanja za decentralizirane funkcije</t>
  </si>
  <si>
    <t>Kapitalne pomoći izravnanja za decentralizirane funkcije</t>
  </si>
  <si>
    <t>Pomoći proračunskim korisnicima iz proračuna koji im nije nadležan</t>
  </si>
  <si>
    <t>Tekuće pomoći proračun. korisnicima iz prorač. koji im nije nadležan</t>
  </si>
  <si>
    <t>Kapitalne pomoći prorač. korisnicima iz prorač. koji im nije nadležan</t>
  </si>
  <si>
    <t>Pomoći iz državnog proračuna temeljem prijenosa EU sredstava</t>
  </si>
  <si>
    <t>Tekuće pomoći iz državnog proračuna temeljem prijenosa EU sredstava</t>
  </si>
  <si>
    <t>Kapitalne pomoći iz državnog proračuna temeljem prijenosa EU sredstava</t>
  </si>
  <si>
    <t>Prihodi od imovine</t>
  </si>
  <si>
    <t>Prihodi od financijske imovine</t>
  </si>
  <si>
    <t>Kamate na oročena sredstva i depozite po viđenju</t>
  </si>
  <si>
    <t>Prihodi od pozitivnih tečajnih razlika i razlika zbog primjene valutne klauzule</t>
  </si>
  <si>
    <t>Prihodi od nefinancijske imovine</t>
  </si>
  <si>
    <t>Naknade za koncesije</t>
  </si>
  <si>
    <t>Prihodi od zakupa i iznajmljivanja imovine</t>
  </si>
  <si>
    <t>Naknada za korištenje nefinancijske imovine</t>
  </si>
  <si>
    <t>Ostali prihodi od nefinancijske imovine</t>
  </si>
  <si>
    <t>Prihodi od upravnih i administrativnih pristojbi, pristojbi po posebnim propisima i naknada</t>
  </si>
  <si>
    <t>Upravne i administrativne pristojbe</t>
  </si>
  <si>
    <t>Županijske, gradske i općinske pristojbe i naknade</t>
  </si>
  <si>
    <t>Ostale upravne pristojbe i naknade</t>
  </si>
  <si>
    <t>Ostale pristojbe i naknade</t>
  </si>
  <si>
    <t>Prihodi po posebnim propisima</t>
  </si>
  <si>
    <t>Prihodi vodnog gospodarstva</t>
  </si>
  <si>
    <t>Doprinosi za šume</t>
  </si>
  <si>
    <t>Ostali nespomenuti prihodi</t>
  </si>
  <si>
    <t>Komunalni doprinosi i naknade</t>
  </si>
  <si>
    <t>Komunalni doprinosi</t>
  </si>
  <si>
    <t>Komunalne naknade</t>
  </si>
  <si>
    <t>Prihodi od prodaje proizvoda i robe te pruženih usluga i prihodi od donacija</t>
  </si>
  <si>
    <t>Prihodi od prodaje proizvoda i robe te pruženih usluga</t>
  </si>
  <si>
    <t>Prihodi od pruženih usluga</t>
  </si>
  <si>
    <t>Donacije od pravnih i fizičkih osoba izvan općeg proračuna</t>
  </si>
  <si>
    <t>Tekuće donacije</t>
  </si>
  <si>
    <t>Kazne, upravne mjere i ostali prihodi</t>
  </si>
  <si>
    <t>Kazne i upravne mjere</t>
  </si>
  <si>
    <t>Ostale kazne</t>
  </si>
  <si>
    <t>Ostali prihodi</t>
  </si>
  <si>
    <t>Prihodi od prodaje neproizvedene dugotrajne imovine</t>
  </si>
  <si>
    <t>Prihodi od prodaje materijalne imovine - prirodnih bogatstava</t>
  </si>
  <si>
    <t>Zemljište</t>
  </si>
  <si>
    <t>Prihodi od prodaje proizvedene dugotrajne imovine</t>
  </si>
  <si>
    <t>Prihodi od prodaje građevinskih objekata</t>
  </si>
  <si>
    <t>Stambeni objekti</t>
  </si>
  <si>
    <t>Rashodi za zaposlene</t>
  </si>
  <si>
    <t>Plaće (Bruto)</t>
  </si>
  <si>
    <t>Plaće za redovan rad</t>
  </si>
  <si>
    <t>Plaće u naravi</t>
  </si>
  <si>
    <t>Plaće za prekovremeni rad</t>
  </si>
  <si>
    <t>Plaće za posebne uvjete rada</t>
  </si>
  <si>
    <t>Ostali rashodi za zaposlene</t>
  </si>
  <si>
    <t>Doprinosi na plaće</t>
  </si>
  <si>
    <t>Doprinosi za obvezno zdravstveno osiguranje</t>
  </si>
  <si>
    <t>Doprinosi za obvezno osiguranje u slučaju nezaposlenosti</t>
  </si>
  <si>
    <t>Materijalni rashodi</t>
  </si>
  <si>
    <t>Naknade troškova zaposlenima</t>
  </si>
  <si>
    <t>Službena putovanja</t>
  </si>
  <si>
    <t>Naknade za prijevoz, za rad na terenu i odvojeni život</t>
  </si>
  <si>
    <t>Stručno usavršavanje zaposlenika</t>
  </si>
  <si>
    <t>Ostale naknade troškova zaposlenima</t>
  </si>
  <si>
    <t>Rashodi za materijal i energiju</t>
  </si>
  <si>
    <t>Uredski materijal i ostali materijalni rashodi</t>
  </si>
  <si>
    <t>Materijal i sirovine</t>
  </si>
  <si>
    <t>Energija</t>
  </si>
  <si>
    <t>Materijal i dijelovi za tekuće i investicijsko održavanje</t>
  </si>
  <si>
    <t>Sitni inventar i auto gume</t>
  </si>
  <si>
    <t>Službena, radna i zaštitna odjeća i obuća</t>
  </si>
  <si>
    <t>Rashodi za usluge</t>
  </si>
  <si>
    <t>Usluge telefona, pošte i prijevoza</t>
  </si>
  <si>
    <t>Usluge tekućeg i investicijskog održavanja</t>
  </si>
  <si>
    <t>Usluge promidžbe i informiranja</t>
  </si>
  <si>
    <t>Komunalne usluge</t>
  </si>
  <si>
    <t>Zakupnine i najamnine</t>
  </si>
  <si>
    <t>Zdravstvene i veterinarske usluge</t>
  </si>
  <si>
    <t>Intelektualne i osobne usluge</t>
  </si>
  <si>
    <t>Računalne usluge</t>
  </si>
  <si>
    <t>Ostale usluge</t>
  </si>
  <si>
    <t>Naknade troškova osobama izvan radnog odnosa</t>
  </si>
  <si>
    <t>Ostali nespomenuti rashodi poslovanja</t>
  </si>
  <si>
    <t>Naknade za rad predstavničkih i izvršnih tijela, povjerenstava i slično</t>
  </si>
  <si>
    <t>Premije osiguranja</t>
  </si>
  <si>
    <t>Reprezentacija</t>
  </si>
  <si>
    <t>Članarine i norme</t>
  </si>
  <si>
    <t>Pristojbe i naknade</t>
  </si>
  <si>
    <t>Troškovi sudskih postupaka</t>
  </si>
  <si>
    <t>Financijski rashodi</t>
  </si>
  <si>
    <t>Kamate za primljene kredite i zajmove</t>
  </si>
  <si>
    <t>Kamate za primljene kredite i zajmove od kreditnih i ostalih financijskih institucija u javnom sekto</t>
  </si>
  <si>
    <t>Kamate za primljene kredite i zajm od kredit i ostal financ institucija izvan javnog Sekt.</t>
  </si>
  <si>
    <t>Ostali financijski rashodi</t>
  </si>
  <si>
    <t>Bankarske usluge i usluge platnog prometa</t>
  </si>
  <si>
    <t>Negativne tečajne razlike i razlike zbog primjene valutne klauzule</t>
  </si>
  <si>
    <t>Zatezne kamate</t>
  </si>
  <si>
    <t>Ostali nespomenuti financijski rashodi</t>
  </si>
  <si>
    <t>Subvencije</t>
  </si>
  <si>
    <t>Subvencije trgovačkim društvima, poljoprivrednicima i obrtnicima izvan javnog sektora</t>
  </si>
  <si>
    <t>Subvencije trgovačkim društvima izvan javnog sektora</t>
  </si>
  <si>
    <t>Subvencije poljoprivrednicima i obrtnicima</t>
  </si>
  <si>
    <t>Pomoći dane u inozemstvo i unutar općeg proračuna</t>
  </si>
  <si>
    <t>Pomoći unutar općeg proračuna</t>
  </si>
  <si>
    <t>Tekuće pomoći unutar općeg proračuna</t>
  </si>
  <si>
    <t>Kapitalne pomoći unutar općeg proračuna</t>
  </si>
  <si>
    <t>Pomoći proračunskim korisnicima drugih proračuna</t>
  </si>
  <si>
    <t>Tekuće pomoći proračunskim korisnicima drugih proračuna</t>
  </si>
  <si>
    <t>Kapitalne pomoći proračunskim korisnicima drugih proračuna</t>
  </si>
  <si>
    <t>Naknade građanima i kućanstvima na temelju osiguranja i druge naknade</t>
  </si>
  <si>
    <t>Ostale naknade građanima i kućanstvima iz proračuna</t>
  </si>
  <si>
    <t>Naknade građanima i kućanstvima u novcu</t>
  </si>
  <si>
    <t>Naknade građanima i kućanstvima u naravi</t>
  </si>
  <si>
    <t>Ostali rashodi</t>
  </si>
  <si>
    <t>Tekuće donacije u novcu</t>
  </si>
  <si>
    <t>Tekuće donacije u naravi</t>
  </si>
  <si>
    <t>Kapitalne donacije</t>
  </si>
  <si>
    <t>Kapitalne donacije neprofitnim organizacijama</t>
  </si>
  <si>
    <t>Kapitalne donacije građanima i kućanstvima</t>
  </si>
  <si>
    <t>Kazne, penali i naknade štete</t>
  </si>
  <si>
    <t>Naknade šteta pravnim i fizičkim osobama</t>
  </si>
  <si>
    <t>Izvanredni rashodi  BRISANO</t>
  </si>
  <si>
    <t>Nepredviđeni rashodi do visine proračunske pričuve  BRISANO</t>
  </si>
  <si>
    <t>Kapitalne pomoći</t>
  </si>
  <si>
    <t>Kapitalne pomoći kreditnim i ostalim financijskim institucijama te trgovačkim društvima u javnom sek</t>
  </si>
  <si>
    <t>Rashodi za nabavu neproizvedene dugotrajne imovine</t>
  </si>
  <si>
    <t>Materijalna imovina - prirodna bogatstva</t>
  </si>
  <si>
    <t>Rashodi za nabavu proizvedene dugotrajne imovine</t>
  </si>
  <si>
    <t>Građevinski objekti</t>
  </si>
  <si>
    <t>Ceste, željeznice i ostali prometni objekti</t>
  </si>
  <si>
    <t>Ostali građevinski objekti</t>
  </si>
  <si>
    <t>Postrojenja i oprema</t>
  </si>
  <si>
    <t>Uredska oprema i namještaj</t>
  </si>
  <si>
    <t>Komunikacijska oprema</t>
  </si>
  <si>
    <t>Oprema za održavanje i zaštitu</t>
  </si>
  <si>
    <t>Instrumenti, uređaji i strojevi</t>
  </si>
  <si>
    <t>Sportska i glazbena oprema</t>
  </si>
  <si>
    <t>Uređaji, strojevi i oprema za ostale namjene</t>
  </si>
  <si>
    <t>Knjige, umjetnička djela i ostale izložbene vrijednosti</t>
  </si>
  <si>
    <t>Knjige</t>
  </si>
  <si>
    <t>Umjetnička djela (izložena u galerijama, muzejima i slično)</t>
  </si>
  <si>
    <t>Nematerijalna proizvedena imovina</t>
  </si>
  <si>
    <t>Ulaganja u računalne programe</t>
  </si>
  <si>
    <t>Umjetnička, literarna i znanstvena djela</t>
  </si>
  <si>
    <t>Rashodi za dodatna ulaganja na nefinancijskoj imovini</t>
  </si>
  <si>
    <t>Dodatna ulaganja na građevinskim objektima</t>
  </si>
  <si>
    <t>Izdaci za otplatu glavnice primljenih kredita i zajmova</t>
  </si>
  <si>
    <t>Otplata glavnice primljenih kredita i zajmova od kreditnih i ostalih financijskih institucija u javn</t>
  </si>
  <si>
    <t>Otplata glavnice primljenih kredita od kreditnih institucija u javnom sektoru</t>
  </si>
  <si>
    <t>Otplata glavnice primljenih kredita i zajmova od kreditnih i ostalih financijskih institucija izvan</t>
  </si>
  <si>
    <t>Otplata glavnice primljenih kredita od tuzemnih kreditnih institucija izvan javnog sektora</t>
  </si>
  <si>
    <t>C. RASPOLOŽIVA SREDSTAVA IZ PRETHODNIH GODINA (VIŠAK PRIHODA I REZERVIRANJA)</t>
  </si>
  <si>
    <t>Rezultat poslovanja</t>
  </si>
  <si>
    <t>Višak/manjak prihoda</t>
  </si>
  <si>
    <t>Članak  3.</t>
  </si>
  <si>
    <t>Grad je zadužen s osnova dva kredita i to:</t>
  </si>
  <si>
    <t>1. Kredita koji  je odobrila Hrvatska banka za obnovu i razvoj Zagreb u iznosu od 5.682.469,36  EUR uz kamatnu stopu Euribor +2% . Otplata kredita je</t>
  </si>
  <si>
    <t>kvartalna, a prva od  37 rata  dospijevala je  31.05. 2009. godine.  Nakon što je u 2010. godini odobrena odgoda otplate glavnice za godinu dana  dospijeće</t>
  </si>
  <si>
    <r>
      <t xml:space="preserve">posljednje rate je 31.05.2019. godine.  Stanje zaduženosti  po ovom kreditu na dan 31.12.2015. g. iznosi </t>
    </r>
    <r>
      <rPr>
        <b/>
        <sz val="10"/>
        <rFont val="Calibri"/>
        <family val="2"/>
        <charset val="238"/>
      </rPr>
      <t>2.457.284,11 EUR ili  16.416.294,82 kune</t>
    </r>
  </si>
  <si>
    <t>2. Kredita koji  je odobrila Hrvatska poštanska  banka d.d. Zagreb u iznosu od 30.000.000,00 kn uz kamatnu stopu vezanu uz trezorske zapise Ministarstva</t>
  </si>
  <si>
    <t>financija RH uvećanu za 1,65%. Otplata kredita je kvartalna, a prva   od  48  rata    dospijevala je  01.08. 2009. godine.  Stanje zaduženosti po ovom kreditu</t>
  </si>
  <si>
    <r>
      <t>na dan 31.12.2015. iznosi</t>
    </r>
    <r>
      <rPr>
        <b/>
        <sz val="10"/>
        <rFont val="Calibri"/>
        <family val="2"/>
        <charset val="238"/>
      </rPr>
      <t xml:space="preserve"> 15.761.824,37 </t>
    </r>
    <r>
      <rPr>
        <sz val="10"/>
        <rFont val="Calibri"/>
        <family val="2"/>
        <charset val="238"/>
      </rPr>
      <t xml:space="preserve">kuna. </t>
    </r>
  </si>
  <si>
    <t>U nastavku se daje analitički pregled iz računa zaduživanja/financiranja za  2015. godinu po pojedinom kreditu.</t>
  </si>
  <si>
    <t>1.  Kredit od Hrvatske banke za obnovu i razvoj</t>
  </si>
  <si>
    <t>RAČUN IZ</t>
  </si>
  <si>
    <t>2015/2014</t>
  </si>
  <si>
    <t>OSTV/PL</t>
  </si>
  <si>
    <t>RAČ.PLANA</t>
  </si>
  <si>
    <t>VRSTA PRIMITAKA/IZDATAKA</t>
  </si>
  <si>
    <t>Primici od zaduživanja</t>
  </si>
  <si>
    <t>Primljeni zajmova i kredita od  kreditnih i ostalih financijskih institucija u javnom sektoru</t>
  </si>
  <si>
    <t>Primljeni zajmova i kredita od  kreditnih institucija u javnom sektoru</t>
  </si>
  <si>
    <t>Otplata glavnice primljenih zajmova i kredita od  kreditnih i ostalih financijskih institucija u javnom sektoru</t>
  </si>
  <si>
    <t>2.  Kredit od Hrvatske poštanske banke</t>
  </si>
  <si>
    <t>Primljeni zajmova i kredita od tuzemnih  kreditnih i ostalih  institucija izvan javnog sektora</t>
  </si>
  <si>
    <t>Primljeni zajmova i kredita od  tuzemnih kreditnih institucija izvan javnog sektora</t>
  </si>
  <si>
    <t>Otplata glavnice primljenih kredita i zajmova od kreditnih i ostalih financijskih institucija izvan javnog sektora</t>
  </si>
  <si>
    <t>Članak 4.</t>
  </si>
  <si>
    <t>Izvršenje Proračuna po organizacijskoj, ekonomskoj i programskoj klasifikaciji daje se u posebnom dijelu proračuna kako slijedi:</t>
  </si>
  <si>
    <t>POSEBAN DIO</t>
  </si>
  <si>
    <t>Izvršenje Proračuna po organizacijskoj klasifikaciji prikazano je u sljedećoj tablici:</t>
  </si>
  <si>
    <t>UKUPNO RASHODI / IZDACI</t>
  </si>
  <si>
    <t>RAZDJEL  001   URED GRADONAČELNIKA</t>
  </si>
  <si>
    <t>GLAVA  00101   URED GRADONAČELNIKA</t>
  </si>
  <si>
    <t>RAZDJEL  003   ODJEL ZA DRUŠTVENE DJELATNOSTI</t>
  </si>
  <si>
    <t>GLAVA  00301   KULTURA</t>
  </si>
  <si>
    <t>GLAVA  00302   ŠKOLSTVO</t>
  </si>
  <si>
    <t>GLAVA  00303   PREDŠKOLSKI ODGOJ</t>
  </si>
  <si>
    <t>GLAVA  00304   ODJEL ZA DRUŠTVENE DJELATNOSTI</t>
  </si>
  <si>
    <t>RAZDJEL  006   POGON ZA OBAVLJANJE KOMUNALNE  DJELATNOSTI U GRADU MAKARSKOJ</t>
  </si>
  <si>
    <t>GLAVA  00601   POGON ZA OBAVLJANJE KOMUNALNE DJELATNOSTI</t>
  </si>
  <si>
    <t>RAZDJEL  007   GRADSKO VIJEĆE</t>
  </si>
  <si>
    <t>GLAVA  00701   GRADSKO VIJEĆE</t>
  </si>
  <si>
    <t>RAZDJEL  009   UPRAVNI ODJEL ZA PROSTORNO UREĐENJE I GRADITELJSTVO</t>
  </si>
  <si>
    <t>GLAVA  00901   UPRAVNI ODJEL ZA PROSTORNO UREĐENJE I GRADITELJSTVO</t>
  </si>
  <si>
    <t>RAZDJEL  010   UPRAVNI ODJEL ZA KOMUNALNE DJELATNOSTI</t>
  </si>
  <si>
    <t>GLAVA  01001   UPRAVNI ODJEL ZA KOMUNALNE DJELATNOSTI</t>
  </si>
  <si>
    <t>Izvršenje proračuna po ekonomskoj klasifikaciji prikazano je u sljedećoj tablici:</t>
  </si>
  <si>
    <t>Kamate za primljene kredite i zajmove od kreditnih i ostalih financijskih institucija u javnom sektoru</t>
  </si>
  <si>
    <t>Kamate za primljene kredite i zajmove od kreditnih i ostalih financijskih institucija izvan javnog sektora</t>
  </si>
  <si>
    <t>Otplata glavnice primljenih kredita i zajmova od kreditnih i ostalih financijskih institucija u javnom sektoru</t>
  </si>
  <si>
    <t>Kapitalne pomoći kreditnim i ostalim financijskim institucijama te trgovačkim društvima u javnom sektoru</t>
  </si>
  <si>
    <t>Izvršenje proračuna po programskoj klasifikaciji prikazano je u sljedećoj tablici:</t>
  </si>
  <si>
    <t>Plan</t>
  </si>
  <si>
    <t>Preraspod.</t>
  </si>
  <si>
    <t>Plan nakon</t>
  </si>
  <si>
    <t>(3)</t>
  </si>
  <si>
    <t>Prerasp.(4)</t>
  </si>
  <si>
    <t>2015.(5)</t>
  </si>
  <si>
    <t>(5/1)</t>
  </si>
  <si>
    <t>(5/2)</t>
  </si>
  <si>
    <t>Program 1000 TROŠKOVI PLAĆA I MATERIJALNI TROŠKOVI UPRAVE</t>
  </si>
  <si>
    <t>Aktivnost A100001 TROŠKOVI PLAĆA I MATERIJALNI TROŠKOVI UPRAVE</t>
  </si>
  <si>
    <t>Program 1001 OPREMANJE I INFORMATIZACIJA UPRAVE</t>
  </si>
  <si>
    <t>AKTIVNOST A100001 OPREMANJE I INFORMATIZACIJA UPRAVE</t>
  </si>
  <si>
    <t>Program 1002 POTICANJE MALOG I SREDNJEG PODUZETNIŠTVA</t>
  </si>
  <si>
    <t>Aktivnost A100001 POTICANJE MALOG I SREDNJEG PODUZETNIŠTVA</t>
  </si>
  <si>
    <t>Program 1004 PROJEKTI I RAZVOJ</t>
  </si>
  <si>
    <t>Kapitalni projekt K100001 JAVNI BICIKLI</t>
  </si>
  <si>
    <t>Tekući projekt T100001 LOKALNI PROGRAM DJELOVANJA ZA MLADE</t>
  </si>
  <si>
    <t>Program 1000 PROGRAM USTANOVA U KULTURI</t>
  </si>
  <si>
    <t>Aktivnost A100001 REDOVNA DJELATNOST USTANOVA U KULTURI</t>
  </si>
  <si>
    <t>Aktivnost A100003 LIKOVNA I KIPARSKA KOLONIJA</t>
  </si>
  <si>
    <t>Aktivnost A100004 OČUVANJE DJELA ANTUNA GOJAKA</t>
  </si>
  <si>
    <t>Program 1000 OSNOVNO ŠKOLSTVO DO NIVOA MINIMALNOG STANDARDA</t>
  </si>
  <si>
    <t>Aktivnost A100001 REDOVNA DJELATNOST OSNOVNE ŠKOLE</t>
  </si>
  <si>
    <t>Program 1001 OSNOVNO ŠKOLSTVO IZNAD NIVOA MINIMALNOG STANDARDA</t>
  </si>
  <si>
    <t>Aktivnost A100001 OSNOVNOŠKOLSKO OBRAZOVANJE IZNAD MINIMALNIH STANDARDA</t>
  </si>
  <si>
    <t>Program 1000 DJEČJI VRTIĆI BIOKOVSKO ZVONCE</t>
  </si>
  <si>
    <t>Aktivnost A100001 REDOVNA ODGOJNA DJELATNOST</t>
  </si>
  <si>
    <t>Program 1001 ORGANIZACIJA KULTURNIH I ZABAVNIH MANIFESTACIJA</t>
  </si>
  <si>
    <t>Aktivnost A100001 MAKARSKO LJETO</t>
  </si>
  <si>
    <t>Aktivnost A100002 BOŽIĆNO-NOVOGODIŠNJI PROGRAM</t>
  </si>
  <si>
    <t>Aktivnost A100004 FESTIVAL STRIPA MA-FEST</t>
  </si>
  <si>
    <t>Aktivnost A100005 NATJECANJE "DEBELI I MRŠAVI"</t>
  </si>
  <si>
    <t>Aktivnost A100007 KARNEVAL</t>
  </si>
  <si>
    <t>Aktivnost A100008 OBILJEŽAVANJE VAŽNIH DATUMA</t>
  </si>
  <si>
    <t>Aktivnost A100010 KULTURNA ZIMA</t>
  </si>
  <si>
    <t>Aktivnost A100012 OSTALE KULTURNO ZABAVNE MANIFESTACIJE</t>
  </si>
  <si>
    <t>Aktivnost A100013 PRVI PLJESAK MAKARSKE RIVIJERE</t>
  </si>
  <si>
    <t>Aktivnost A100014 OSTALA SPONZORSTVA KULTURNIH I ZABAVNIH MANIFESTACIJA</t>
  </si>
  <si>
    <t>Aktivnost A100015 FESTIVAL KLAPA</t>
  </si>
  <si>
    <t>Aktivnost A100016 MAKARSKI MARENDIN</t>
  </si>
  <si>
    <t>Aktivnost A100017 DALMACIJA WINO EXPO</t>
  </si>
  <si>
    <t>Aktivnost A100019 TORTA MAKARANA</t>
  </si>
  <si>
    <t>Aktivnost A100020 FESTIVAL DOKUMENTARNOG FILMA "DokuMa"</t>
  </si>
  <si>
    <t>Aktivnost A100021 MANIFESTACIJA "M-Etno"</t>
  </si>
  <si>
    <t>Program 1002 AKTIVNOSTI UDRUGA IZ KULTURE</t>
  </si>
  <si>
    <t>Aktivnost A100001 MATICA HRVATSKA</t>
  </si>
  <si>
    <t>Aktivnost A100002 HRVATSKO NJEMAČKO DRUŠTVO</t>
  </si>
  <si>
    <t>Aktivnost A100003 HKD "NAPREDAK"</t>
  </si>
  <si>
    <t>Aktivnost A100004 PJEVAČKE KLAPE</t>
  </si>
  <si>
    <t>Aktivnost A100005 LUTKARSKO DRUŠTVO "ZLATOUSTI"</t>
  </si>
  <si>
    <t>Aktivnost A100006 FOLKLORNI ANSAMBL "TEMPET"</t>
  </si>
  <si>
    <t>Aktivnost A100008 GRADSKA GLAZBA MAKARSKA</t>
  </si>
  <si>
    <t>Aktivnost A100010 POTPORE POJEDINCIMA I SKUPINAMA GRAĐANA</t>
  </si>
  <si>
    <t>Aktivnost A100011 GRADSKI ZBOR MAKARSKA</t>
  </si>
  <si>
    <t>Program 1002 SREDNJOŠKOLSKO OBRAZOVANJE</t>
  </si>
  <si>
    <t>Aktivnost A100001 SREDNJA STRUKOVNA ŠKOLA MAKARSKA</t>
  </si>
  <si>
    <t>Aktivnost A100002 SREDNJA ŠKOLA FRA ANDRIJA KAČIĆ MIOŠIĆ</t>
  </si>
  <si>
    <t>Aktivnost A100003 OSTALE POMOĆI SREDNJIM ŠKOLAMA MAKARSKA</t>
  </si>
  <si>
    <t>Program 1003 SUFINANCIRANJE POTREBA STUDENATA</t>
  </si>
  <si>
    <t>Aktivnost A100001 PRIJEVOZ STUDENATA</t>
  </si>
  <si>
    <t>Aktivnost A100002 KREDITIRANJE STUDENATA</t>
  </si>
  <si>
    <t>Aktivnost A100003 KINEZIOLOŠKI FAKULTET - STIPENDIRANJE STUDENATA I OSTALO</t>
  </si>
  <si>
    <t>Program 1000 DJELATNOST USTANOVE GRADSKI SPORTSKI CENTAR</t>
  </si>
  <si>
    <t>Aktivnost A100001 REDOVNA DJELATNOST GRADSKOG SPORTSKOG CENTRA</t>
  </si>
  <si>
    <t>Program 1001 DJELATNOST SPORTSKIH UDRUGA</t>
  </si>
  <si>
    <t>Aktivnost A100001 REDOVNA DJELATNOST ZAJEDNICE SPORTSKIH UDRUGA</t>
  </si>
  <si>
    <t>Aktivnost A100002 REDOVNA DJELATNOST HNK ZMAJ</t>
  </si>
  <si>
    <t>Program 1002 POKROVITELJSTVA NAD SPORTSKIM NATJECANJEM</t>
  </si>
  <si>
    <t>Aktivnost A100001 POKROVITELJSTVA NAD NATJECANJIMA</t>
  </si>
  <si>
    <t>Aktivnost A100002 BICIKLISTIČKA UTRKA "TOUR OF CROATIA"</t>
  </si>
  <si>
    <t>Program 1003 OSTALE PROGRAMSKE AKTIVNOSTI</t>
  </si>
  <si>
    <t>Aktivnost A100001 NAGRADE ZA IZUZETNE SPORTSKE USPJEHE</t>
  </si>
  <si>
    <t>Aktivnost A100003 OSPOSOBLJAVANJE STRUČNIH KADROVA</t>
  </si>
  <si>
    <t>Aktivnost A100005 SPORT I REKREACIJA INVALIDNIH OSOBA</t>
  </si>
  <si>
    <t>Aktivnost A100006 PROSLAVA OBLJETNICA SPORTSKIH KLUBOVA</t>
  </si>
  <si>
    <t>Aktivnost A100007 OSTALE POMOĆI</t>
  </si>
  <si>
    <t>Aktivnost A100008 SPORT I  REKREACIJA  DJECE I MLADEŽI</t>
  </si>
  <si>
    <t>Program 1000 POMOĆ KUĆANSTVIMA</t>
  </si>
  <si>
    <t>Aktivnost A100001 POMOĆ OBITELJIMA SLABIJEG IMOVNOG STANJA</t>
  </si>
  <si>
    <t>Aktivnost A100002 POMOĆ ZA TROŠKOVE OGRIJEVA</t>
  </si>
  <si>
    <t>Aktivnost A100003 BOŽIČNICA I USKRSNICA ZA UMIROVLJENIKE</t>
  </si>
  <si>
    <t>Aktivnost A100004 PRIJEVOZ UMIROVLJENIKA</t>
  </si>
  <si>
    <t>Aktivnost A100005 SUFINANCIRANJE BORAVKA DJECE U VRTIĆIMA</t>
  </si>
  <si>
    <t>Program 1001 POTPORE STUDENTIMA I UČENICIMA</t>
  </si>
  <si>
    <t>Aktivnost A100002 POKLONI DJECI ZA BLAGDANE</t>
  </si>
  <si>
    <t>Aktivnost A100003 POTPORE STUDENTIMA - STIPENDIJE</t>
  </si>
  <si>
    <t>Program 1002 POMOĆI USTANOVAMA,UDRUGAMA I OSOBAMA S INVALIDITETOM</t>
  </si>
  <si>
    <t>Aktivnost A100002 UDRUGA SUNCE</t>
  </si>
  <si>
    <t>Aktivnost A100003 UDRUGA HVIDRA</t>
  </si>
  <si>
    <t>Aktivnost A100005 UDRUGA SAB  MAKARSKOG PRIMORJA</t>
  </si>
  <si>
    <t>Program 1003 POMOĆI UDRUGAMA GRAĐANA I OSTALIM NEPROFITNIM ORG.</t>
  </si>
  <si>
    <t>Aktivnost A100002 UDRUGA RODITELJA POGINULIH BRANITELJA</t>
  </si>
  <si>
    <t>Aktivnost A100003 UDRUGA UDOVICA POGINULIH BRANITELJA</t>
  </si>
  <si>
    <t>Aktivnost A100004 UDRUGA UMIROVLJENIKA</t>
  </si>
  <si>
    <t>Aktivnost A100005 MAKARSKA DIJABETIČKA UDRUGA</t>
  </si>
  <si>
    <t>Aktivnost A100006 UDRUGA MULTIPLE SKLEROZE</t>
  </si>
  <si>
    <t>Aktivnost A100007 UDRUGA LANTERNA</t>
  </si>
  <si>
    <t>Aktivnost A100008 UDRUGA SV.VINKA PAULSKOG</t>
  </si>
  <si>
    <t>Aktivnost A100009 KLUB LIJEČENIH ALKOHOLIČARA</t>
  </si>
  <si>
    <t>Aktivnost A100011 UDRUGA 156.BRIGADE HRVATSKE VOJSKE</t>
  </si>
  <si>
    <t>Program 1004 OSTALE TEKUĆE DONACIJE</t>
  </si>
  <si>
    <t>Aktivnost A100001 OSTALE TEKUĆE DONACIJE</t>
  </si>
  <si>
    <t>Program 1000 DOBROVOLJNO VATROGASNO DRUŠTVO</t>
  </si>
  <si>
    <t>Aktivnost A100001 REDOVNA DJELATNOST DVD MAKARSKA</t>
  </si>
  <si>
    <t>Program 1001 CIVILNA ZAŠTITA</t>
  </si>
  <si>
    <t>Aktivnost A100001 CIVILNA ZAŠTITA</t>
  </si>
  <si>
    <t>Program 1002 GORSKA SLUŽBA SPAŠAVANJA</t>
  </si>
  <si>
    <t>Aktivnost A100001 GORSKA SLUŽBA SPAŠAVANJA</t>
  </si>
  <si>
    <t>Program 1003 POMOĆI ZDRAVSTVENIM ORGANIZACIJAMA</t>
  </si>
  <si>
    <t>Aktivnost A100001 HITNA MEDICINSKA POMOĆ - POMOĆ ZDRAVSTVENIM ORGANIZACIJAMA</t>
  </si>
  <si>
    <t>Program 1005 HRVATSKI CRVENI KRIŽ</t>
  </si>
  <si>
    <t>Aktivnost A100001 CRVENI KRIŽ</t>
  </si>
  <si>
    <t>Program 1008 LJETNO DEŽURSTVO POLICIJE</t>
  </si>
  <si>
    <t>Aktivnost A100001 LJETNO DEŽURSTVO POLICIJE</t>
  </si>
  <si>
    <t>Program 1000 PROGRAM JAVNIH POTREBA U TEHNIČKOJ KULTURI</t>
  </si>
  <si>
    <t>Aktivnost A100001 AKTIVNOST UDRUGA TEHNIČKE KULTURE</t>
  </si>
  <si>
    <t>RAZDJEL  006 POGON ZA OBAVLJANJE KOMUNALNE  DJELATNOSTI U GRADU MAKARSKOJ</t>
  </si>
  <si>
    <t>Program 1000 POGON ZA KOMUNALNU DJELATNOST</t>
  </si>
  <si>
    <t>Aktivnost A100001 POGON ZA KOMUNALNU DJELATNOST</t>
  </si>
  <si>
    <t>Program 1000 GRADSKO VIJEĆE</t>
  </si>
  <si>
    <t>Aktivnost A100001 GRADSKO VIJEĆE</t>
  </si>
  <si>
    <t>Aktivnost A100003 MJESNI ODBORI</t>
  </si>
  <si>
    <t>Program 1000 IZRADA PROSTORNO PLANSKE DOKUMENTACIJE</t>
  </si>
  <si>
    <t>Kapitalni projekt K100001 IZRADA PROSTORNO PLANSKE DOKUMENTACIJE</t>
  </si>
  <si>
    <t>Program 1000 GRAĐENJE OBJEKATA I UREĐAJA ZA JAVNE POVRŠINE</t>
  </si>
  <si>
    <t>Kapitalni projekt K100001 KALA LARGA</t>
  </si>
  <si>
    <t>Kapitalni projekt K100007 TRG KOD SPOMENIKA NA GLAVICI</t>
  </si>
  <si>
    <t>Kapitalni projekt K100008 IZGRADNJA DJEČJIH IGRALIŠTA, BOČALIŠTA I SKATE PARK</t>
  </si>
  <si>
    <t>Kapitalni projekt K100009 HELIODROM</t>
  </si>
  <si>
    <t>Kapitalni projekt K100010 OSTALA IZGRADNJA KOM. INFRASTRUKTURE ZA JAVNE POVRŠINE</t>
  </si>
  <si>
    <t>Kapitalni projekt K100013 PARK SVETI PETAR</t>
  </si>
  <si>
    <t>Kapitalni projekt K100015 IZGRADNJA I REKONSTRUKCIJA GRADSKE PLAŽE</t>
  </si>
  <si>
    <t>Kapitalni projekt K100016 IZGRADNJA PARKOVA I JAVNOG ZELENILA NA JPP</t>
  </si>
  <si>
    <t>Kapitalni projekt K100017 DJEČJI EU ASTRO-PARK</t>
  </si>
  <si>
    <t>Kapitalni projekt K100020 "KORAK VIŠE" - RAMPA ZA INVALIDE</t>
  </si>
  <si>
    <t>Kapitalni projekt K100022 IZGRADNJA I REKONSTRUK. KALE ZAGORSKE ULICE</t>
  </si>
  <si>
    <t>Kapitalni projekt K100023 IZGRADNJA I REKONSTRUK. TRGA 04.SVIBNJA 533</t>
  </si>
  <si>
    <t>Kapitalni projekt K100024 IZGRADNJA I REKONSTRUK. KALE GLAZBARSKE ULICE</t>
  </si>
  <si>
    <t>Kapitalni projekt K100025 IZGRADNJA I REKONSTRUK. KALE PRIMORSKE ULICE</t>
  </si>
  <si>
    <t>Kapitalni projekt K100026 IZGRADNJA I REKONSTRUKCIJA TRGA TIN UJEVIĆ</t>
  </si>
  <si>
    <t>Kapitalni projekt K100029 IZGRADNJA I REKONSTRUKCIJA TRGA HRPINA</t>
  </si>
  <si>
    <t>Kapitalni projekt K100030 IZGRADNJA I REKONSTRUKCIJA PEKARSKE ULICE</t>
  </si>
  <si>
    <t>Kapitalni projekt K100031 IZGRADNJA I REKONSTRUKCIJA PLATOA OSEJAVA</t>
  </si>
  <si>
    <t>Program 1001 ZEMLJIŠTE ZA NERAZVRSTANE CESTE</t>
  </si>
  <si>
    <t>Kapitalni projekt K100001 OTKUP ZEMLJIŠTA ZA NERAZVRSTANE CESTE</t>
  </si>
  <si>
    <t>Program 1002 GRAĐENJE OBJEKATA I UREĐAJA ZA NERAZVRSTANE CESTE</t>
  </si>
  <si>
    <t>Kapitalni projekt K100001 ZADARSKA ULICA</t>
  </si>
  <si>
    <t>Kapitalni projekt K100002 ULICA PARALELNA SA ZADARSKOM</t>
  </si>
  <si>
    <t>Kapitalni projekt K100003 ULICA UZ ZGRADE POS-a</t>
  </si>
  <si>
    <t>Kapitalni projekt K100005 KRIŽANJE ULICE S.IVIČEVIĆA - ULAZ U NASELJE ISTOK</t>
  </si>
  <si>
    <t>Kapitalni projekt K100007 ULICA  I.G.KOVAČIĆA</t>
  </si>
  <si>
    <t>Kapitalni projekt K100009 ULICA PUT MOČE</t>
  </si>
  <si>
    <t>Kapitalni projekt K100012 ULICA K.P.KREŠIMIRA I ODVOJKA ISTE</t>
  </si>
  <si>
    <t>Kapitalni projekt K100013 ULICA M.GLAVINIĆA</t>
  </si>
  <si>
    <t>Kapitalni projekt K100014 ULICA PARALELNO S ĐAKOVAČKOM</t>
  </si>
  <si>
    <t>Kapitalni projekt K100016 SPOJ ULICA  A.G.MATOŠA I GRADIŠĆANSKIH HRVATA</t>
  </si>
  <si>
    <t>Kapitalni projekt K100018 ULICE NA PREDJELU POŽARA -VELIKO BRDO</t>
  </si>
  <si>
    <t>Kapitalni projekt K100021 ULICE U VELIKOM BRDU</t>
  </si>
  <si>
    <t>Kapitalni projekt K100022 GRAČKE SKALE I LICIJANOV PROLAZ</t>
  </si>
  <si>
    <t>Kapitalni projekt K100023 ULICE OD ZGRADA POS-a DO ZADARSKE ULICE</t>
  </si>
  <si>
    <t>Kapitalni projekt K100025 IZGRADNJA NERAZVRSTANIH CESTA</t>
  </si>
  <si>
    <t>Kapitalni projekt K100026 NASTAVAK ULICE PETORICE ALAČEVIĆA</t>
  </si>
  <si>
    <t>Kapitalni projekt K100027 ODVOJAK ULICE GRADIŠĆANSKIH HRVATA</t>
  </si>
  <si>
    <t>Kapitalni projekt K100029 PRIKLJUČAK NA D8 S POTHODNIKOM NA MOČI</t>
  </si>
  <si>
    <t>Kapitalni projekt K100031 ZAGREBAČKA ULICA</t>
  </si>
  <si>
    <t>Kapitalni projekt K100032 SPLITSKA ULICA</t>
  </si>
  <si>
    <t>Kapitalni projekt K100035 ULICA KIPARA MEŠTROVIĆA</t>
  </si>
  <si>
    <t>Kapitalni projekt K100040 IZGRADNJA PROMETNICA U OBUHVATU UPU-a ZELENKA 2</t>
  </si>
  <si>
    <t>Kapitalni projekt K100042 IZGRADNJA ŠIBENSKE ULICE</t>
  </si>
  <si>
    <t>Kapitalni projekt K100043 IZGRADNJA PROMETNICA IZ OBUHVATA UPU-a BATINIĆI</t>
  </si>
  <si>
    <t>Kapitalni projekt K100045 IZGRADNJA ULICA U PREDJELU POŽARA -MAKARSKA</t>
  </si>
  <si>
    <t>Kapitalni projekt K100046 IZGRADNJA ULICE ANTE STARČEVIĆA</t>
  </si>
  <si>
    <t>Kapitalni projekt K100047 IZGRADNJA I REKONSTRUKCIJA UL.STJEPANA RADIĆA</t>
  </si>
  <si>
    <t>Kapitalni projekt K100048 IZGRADNJA I REKONSTRUKCIJA JADRANSKE ULICE</t>
  </si>
  <si>
    <t>Program 1004 GRAĐENJE OBJEKATA I UREĐAJA ZA JAVNU RASVJETU</t>
  </si>
  <si>
    <t>Kapitalni projekt K100001 GRAĐENJE OBJEKATA I UREĐAJA ZA JAVNU RASVJETU</t>
  </si>
  <si>
    <t>Kapitalni projekt K100002 PRIMJENA MJERA ENERG.UČINKOVITOSTI NA JAVNU RASVJETU</t>
  </si>
  <si>
    <t>Program 1005 GRAĐENJE OBJEKATA I UREĐAJA ZA OPSKRBU PITKOM VODOM</t>
  </si>
  <si>
    <t>Kapitalni projekt K100003 IZGR.VODOOPSKRBNOG SUSTAVA NA PODRUČJU GRADA MAKARSKE</t>
  </si>
  <si>
    <t>Program 1006 GRAĐ.OBJEKATA I UREĐAJA ZA ODVODNJU I PROČIŠĆAVANJE OTPADNIH VODA</t>
  </si>
  <si>
    <t>Kapitalni projekt K100001 IZGRADNJA OBORINS.SUSTAVA NA PODRUČJU GRADA</t>
  </si>
  <si>
    <t>Kapitalni projekt K100003 IZGRADNJA KANALIZACIJSKOG SUSTAVA NA PODRUČJU GRADA</t>
  </si>
  <si>
    <t>Program 1000 ODRŽAVANJE I POPRAVAK OBORINSKOG SUSTAVA</t>
  </si>
  <si>
    <t>Aktivnost A100001 ODRŽAVANJE OBORINSKOG SUSTAVA</t>
  </si>
  <si>
    <t>Program 1001 ODRŽAVANJE ČISTOĆE JAVNIH POVRŠINA</t>
  </si>
  <si>
    <t>Aktivnost A100001 ODRŽAVANJE ČISTOĆE JAVNIH POVRŠINA</t>
  </si>
  <si>
    <t>Program 1003 ODRŽAVANJE JAVNIH POVRŠINA</t>
  </si>
  <si>
    <t>Aktivnost A100001 ODRŽAVANJE JAVNIH POVRŠINA</t>
  </si>
  <si>
    <t>Program 1004 ODRŽAVANJE NERAZVRSTANIH CESTA</t>
  </si>
  <si>
    <t>Aktivnost A100001 ODRŽAVANJE NERAZVRSTANIH CESTA</t>
  </si>
  <si>
    <t>Program 1005 ODRŽAVANJE JAVNE RASVJETE</t>
  </si>
  <si>
    <t>Aktivnost A100001 ODRŽAVANJE JAVNE RASVJETE</t>
  </si>
  <si>
    <t>Program 1006 OSTALO ODRŽAVANJE</t>
  </si>
  <si>
    <t>Aktivnost A100001 OSTALO ODRŽAVANJE</t>
  </si>
  <si>
    <t>Program 1001 IZGRADNJA KAPITALNIH OBJEKATA</t>
  </si>
  <si>
    <t>Kapitalni projekt K100005 IZGRADNJA STANOVA POS-a</t>
  </si>
  <si>
    <t>Program 1002 IZRADA TEHNIČKE DOKUMENTACIJE</t>
  </si>
  <si>
    <t>Kapitalni projekt K100001 IZRADA TEHNIČKE DOKUMENTACIJE</t>
  </si>
  <si>
    <t>Program 1000 SANACIJA SPOMENIČKE BAŠTINE</t>
  </si>
  <si>
    <t>Aktivnost A100001 SANACIJA SPOMENIČKE BAŠTINE</t>
  </si>
  <si>
    <t>Kapitalni projekt K100001 REVITALIZACIJA I OČUVANJE KULTURNE BAŠTINE</t>
  </si>
  <si>
    <t>Program 1000 ZBRINJAVANJE KOMUNALNOG OTPADA</t>
  </si>
  <si>
    <t>Aktivnost A100001 TEKUĆI RASHODI ZBRINJAVANJE KOMUNALNOG OTPADA</t>
  </si>
  <si>
    <t>Aktivnost A100002 EKO-RENTA I RENTA ZA SANACIJU ODLAGALIŠTA</t>
  </si>
  <si>
    <t>Program 1000 ADAPTACIJA I SANACIJA OBJEKATA</t>
  </si>
  <si>
    <t>Kapitalni projekt K100001 ADAPTACIJA ZGRADE GRADA MAKARSKA</t>
  </si>
  <si>
    <t>Kapitalni projekt K100003 ADAPTACIJA DJEČJEG VRTIĆA</t>
  </si>
  <si>
    <t>Kapitalni projekt K100006 ZGRADA NA SPORTSKOM CENTRU -STARA UPRAVNA ZGRADA</t>
  </si>
  <si>
    <t>Kapitalni projekt K100007 OSTALE ZGRADE U GRADU MAKARSKA</t>
  </si>
  <si>
    <t>Članak 5.</t>
  </si>
  <si>
    <t>Ovaj  Godišnji obračun  Proračuna  Grada Makarske za  2015. godinu  objavit će se u Glasniku  Grada Makarske.</t>
  </si>
  <si>
    <t>PREDSJEDNICA GRADSKOG VIJEĆA:</t>
  </si>
  <si>
    <t>JAGODA MARTIĆ dipl.ing.kemije</t>
  </si>
  <si>
    <t>Klasa:  401-02/16-01/2</t>
  </si>
  <si>
    <t>Urbroj: 2147/05-04-12/1-16-01</t>
  </si>
  <si>
    <t>Makarska, __.____.2016.g.</t>
  </si>
  <si>
    <t>IZVJEŠTAJ O STANJU ZADUŽENOSTI NA DAN 31.12.2015. GODINE</t>
  </si>
  <si>
    <t>I.</t>
  </si>
  <si>
    <t>1. Stanje zaduženosti na dan 01. siječnja  2014. godine</t>
  </si>
  <si>
    <t>2. U 2015. godini Grad Makarska se nije dodatno dugoročno  zadužio</t>
  </si>
  <si>
    <t>3. Obračunate tečajne razlike u  2015. godini</t>
  </si>
  <si>
    <t>4. U  2015. godini otplaćen  je dio kredita u iznosu od</t>
  </si>
  <si>
    <t>5. Stanje zaduženosti na dan 31.12.2015. godine</t>
  </si>
  <si>
    <t>6. Od otplaćenog iznosa 2015. na rečajne razlike se odnosi</t>
  </si>
  <si>
    <t>kvartalna, a prva od 37  rata dospijevala je  31.05. 2009. godine. Nakon što je u 2010. godini odobrena odgoda otplate glavnice za godinu dana  dospijeće</t>
  </si>
  <si>
    <r>
      <t xml:space="preserve">posljednje rate je 31.05.2019. godine.  Stanje zaduženosti  po ovom kreditu na dan 31.12.2015. g. iznosi </t>
    </r>
    <r>
      <rPr>
        <b/>
        <sz val="10"/>
        <rFont val="Arial"/>
        <family val="2"/>
        <charset val="238"/>
      </rPr>
      <t>2.150.123,61 EUR ili  16.416.294,82 kune,</t>
    </r>
  </si>
  <si>
    <t>financija RH uvećanu za 1,65%. Otplata kredita je kvartalna, a prva od 48 rata dospijevala je  01.08. 2009. godine, a posljednja rata je 01.05.2021. godine.</t>
  </si>
  <si>
    <r>
      <t>Stanje zaduženostipo ovom kreditu na dan 31.12.2015. iznosi</t>
    </r>
    <r>
      <rPr>
        <b/>
        <sz val="10"/>
        <rFont val="Arial"/>
        <family val="2"/>
        <charset val="238"/>
      </rPr>
      <t xml:space="preserve"> 15.761.824,37 </t>
    </r>
    <r>
      <rPr>
        <sz val="10"/>
        <rFont val="Arial"/>
        <family val="2"/>
        <charset val="238"/>
      </rPr>
      <t xml:space="preserve">kuna. </t>
    </r>
  </si>
  <si>
    <t>II.</t>
  </si>
  <si>
    <t>U 2015. godini Grad Makarska nije koristio niti davao jamstva.</t>
  </si>
  <si>
    <t>JAGOD MARTIĆ dipl.ing.</t>
  </si>
  <si>
    <t>Urbroj: 2147/05-07-01/1-16-02</t>
  </si>
  <si>
    <t>Makarska, 20. travnja 2016.g.</t>
  </si>
  <si>
    <t>GRAD MAKARSKA</t>
  </si>
  <si>
    <t>GRADONAČELNIK</t>
  </si>
  <si>
    <t>Klasa: 400-01/15-01/118</t>
  </si>
  <si>
    <t>Urbroj: 2147/05-04-12/1-16-4</t>
  </si>
  <si>
    <t>Makarska, 05.02.2016.</t>
  </si>
  <si>
    <t>IZVIJEŠĆE O KORIŠTENJU PRORAČUNSKE PRIČUVE  ZA RAZDOBLJE 01.01.-31.12.2015. G</t>
  </si>
  <si>
    <t>Proračunom Grada Makarske za 2015. godinu na stavci nepredviđeni rashodi do visine proračunske pričuve (račun 3851) planirano je 200.000,00 kuna</t>
  </si>
  <si>
    <r>
      <t>Navedena sredstava su  u razdoblju siječanj - prosinac   iskorišteno u cjelokupnom iznosu od 2</t>
    </r>
    <r>
      <rPr>
        <b/>
        <sz val="8"/>
        <rFont val="Arial"/>
        <family val="2"/>
        <charset val="238"/>
      </rPr>
      <t>00.000,00</t>
    </r>
    <r>
      <rPr>
        <sz val="8"/>
        <rFont val="Arial"/>
        <family val="2"/>
        <charset val="238"/>
      </rPr>
      <t xml:space="preserve"> kuna i to za:</t>
    </r>
  </si>
  <si>
    <t>KORISNIK</t>
  </si>
  <si>
    <t>NAMJENA</t>
  </si>
  <si>
    <t>IZNOS</t>
  </si>
  <si>
    <t>DATUM  ISPLATE/RAČUNA</t>
  </si>
  <si>
    <t>TEMELJ ISPLATE</t>
  </si>
  <si>
    <t>AKT GRADONAČELNIKA</t>
  </si>
  <si>
    <t>UDRUGA STUDENATA MAKARSKOG PRIMORJA I PRIJATELJA</t>
  </si>
  <si>
    <t>Rad Udruge</t>
  </si>
  <si>
    <t>06.03.2015.</t>
  </si>
  <si>
    <t>ZAMOLBA , ZAKLJUČAK</t>
  </si>
  <si>
    <t>053-01/15-10/141; 2147/05-04-12/6-15-2</t>
  </si>
  <si>
    <t>GRADSKI MUZEJ MAKARSKA</t>
  </si>
  <si>
    <t>Radovi na zaštitnom arheološkom sondiziranju na lokalitetu crkve Sv.Martina u Kotišini</t>
  </si>
  <si>
    <t>26.03.2015.</t>
  </si>
  <si>
    <t>ZAMOLBA , NALOG</t>
  </si>
  <si>
    <t>612-08/15-80/1;    2147/05-04-12/1-15-03</t>
  </si>
  <si>
    <t>MATEA JURKOVIĆ MAKARSKA</t>
  </si>
  <si>
    <t>Stipendija za studij za izobrazbu trenera</t>
  </si>
  <si>
    <t>03.07.2015.</t>
  </si>
  <si>
    <t>604-02/15-20/1;    2147/05-06-10/1-15-05</t>
  </si>
  <si>
    <t>MOTO KLUB SVETI JURE MAKARSKA</t>
  </si>
  <si>
    <t>Organiziranje 12. MOTO SUSRETA</t>
  </si>
  <si>
    <t>19.05.2015.</t>
  </si>
  <si>
    <t>053-01/15-10/278;   2147/05-04-/1-15-2</t>
  </si>
  <si>
    <t>Nabava razglasa i rasvjete za događanja u gradu ( za provođenje postupka javne nabave)</t>
  </si>
  <si>
    <t>16.06.2015.</t>
  </si>
  <si>
    <t>ZAKLJUČAK / URA 1084 I DIO URA-e 1085</t>
  </si>
  <si>
    <t>406-09/15-02/10;   2147/05-04-12/6-15-10</t>
  </si>
  <si>
    <t>UDRUGA ANTIFAŠISTA I ANTIFAŠISTIČKIH BORACA CETINSKE KRAJINE</t>
  </si>
  <si>
    <t>Tribina "Antifašizam kao temelj državnosti RH</t>
  </si>
  <si>
    <t>05.05.2015.</t>
  </si>
  <si>
    <t>053-01/15-10/327;   2147/05-04-/1-15-2</t>
  </si>
  <si>
    <t>MNK NOVO VRIJEME</t>
  </si>
  <si>
    <t>Organiziranje natjecanja</t>
  </si>
  <si>
    <t>402-01/15-01/16;   2147/05-06/1-15-2</t>
  </si>
  <si>
    <t>PNP KOBAC</t>
  </si>
  <si>
    <t>Za 20. memorijalni turnir</t>
  </si>
  <si>
    <t>053-01/15-10/584;    2147/05-04-12/1-15-02</t>
  </si>
  <si>
    <t>UTROŠENO DO DONOŠENJA I. IZMJENA I DOPUNA PRORAČUNA</t>
  </si>
  <si>
    <t>Za uređenje Glazbarske ulice</t>
  </si>
  <si>
    <t>05.10.2015.</t>
  </si>
  <si>
    <t>ZAKLUČAK, RAČUN</t>
  </si>
  <si>
    <t>406-09/15-02/14;   2147/05-04-12/6-15-10</t>
  </si>
  <si>
    <t>UMBERTO KOSTANIĆ MAKARSKA</t>
  </si>
  <si>
    <t>Sufinancirje troškova natjecanja za orgulje u Švicarskoj  "St. Maurice"</t>
  </si>
  <si>
    <t>28.09.2015.</t>
  </si>
  <si>
    <t>053-01/15-10/840;   2147/05-04-12/1-15-2</t>
  </si>
  <si>
    <t>ZAPOSLENICI</t>
  </si>
  <si>
    <t>Dar djetetu do 15. godina starosti</t>
  </si>
  <si>
    <t>ISPLAĆ. 22.;23.; 24;29 i 30.12.14.</t>
  </si>
  <si>
    <t>ZAKLJUČAK</t>
  </si>
  <si>
    <t>400-01/15-01/298; 2147/05-04-12/1-15-1</t>
  </si>
  <si>
    <t>Dar zaposlenicima u visini od 400,00 kuna</t>
  </si>
  <si>
    <t>ZAKLJUČAK/RAČUN</t>
  </si>
  <si>
    <t>400-01/15-01/327; 2147/05-04-12/1-15-1</t>
  </si>
  <si>
    <t>OBITELJ MLADENA JELAVIĆA</t>
  </si>
  <si>
    <t>Plaćanje prijevoza za pogreb umrlog branitelja</t>
  </si>
  <si>
    <t>NALOG/RAČUN</t>
  </si>
  <si>
    <t>403-01/15-01/2712; 2147/05-04-12/1-15-2</t>
  </si>
  <si>
    <t>KORISNICI D. VRTIĆA</t>
  </si>
  <si>
    <t>Sufinanciranje boravka djece u vrtiću</t>
  </si>
  <si>
    <t>400-01/15-01/118; 2147/05-04-12/1-15-3</t>
  </si>
  <si>
    <t>UTROŠENO NAKON DONOŠENJA I. IZMJENA I DOPUNA PRORAČUNA</t>
  </si>
  <si>
    <t>UKUPNO UTROŠENO U 2015. GOD</t>
  </si>
  <si>
    <t>GRADONAČELNIK:</t>
  </si>
  <si>
    <t>Tonći Bilić ing.</t>
  </si>
  <si>
    <t>,</t>
  </si>
  <si>
    <t>za razdoblje od: 01.01.2015 do: 31.12.2015</t>
  </si>
  <si>
    <t>UKUPNO PRIHODI / PRIMICI</t>
  </si>
  <si>
    <t>PRORAČUNSKI KORISNIK  30283   GRADSKI  MUZEJ</t>
  </si>
  <si>
    <t>Glavni program A03 PROGRAM JAVNIH POTREBA U KULTURI</t>
  </si>
  <si>
    <t>PRORAČUNSKI KORISNIK  30306   GRADSKA KNJIŽNICA</t>
  </si>
  <si>
    <t>PRORAČUNSKI KORISNIK  30314   GRADSKA GALERIJA "ANTUN GOJAK"</t>
  </si>
  <si>
    <t>PRORAČUNSKI KORISNIK  12307   OŠ "PETRA PERICE"</t>
  </si>
  <si>
    <t>Glavni program A04 PROGRAM JAVNIH POTREBA U ŠKOLSTVU</t>
  </si>
  <si>
    <t>PRORAČUNSKI KORISNIK  12331   GLAZBENA ŠKOLA MAKARSKA</t>
  </si>
  <si>
    <t>PRORAČUNSKI KORISNIK  12358   OŠ "STJEPANA IVIČEVIĆA"</t>
  </si>
  <si>
    <t>PRORAČUNSKI KORISNIK  30267   DJEČJI VRTIĆ "BIKOVSKO ZVONCE"</t>
  </si>
  <si>
    <t>Glavni program A05 PROGRAM JAVNIH POTREBA U PREDŠKOLSKOM ODGOJU</t>
  </si>
  <si>
    <t>PRILOG</t>
  </si>
  <si>
    <t>Izvještaj o izvršenju proračuna po proračunskim korisnicima Grada Makarske</t>
  </si>
  <si>
    <t>proračuna (N.N. 24/13),  te članka 36. Statuta Grada Makarske (Glasnik 8/09, i 13/09), a na prijedlog Gradonačelnika, Gradsko vijeće Grada Makarske</t>
  </si>
  <si>
    <t xml:space="preserve">Na temelju  članaka 108. i 110.  Zakona o proračunu (N.N. 87/08 ,136/12 I 15/15), Pravilnika o polugodišnjem i godišnjem izvještaju o izvršenju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</si>
</sst>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7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6"/>
      <name val="Arial"/>
      <family val="2"/>
      <charset val="238"/>
    </font>
    <font>
      <b/>
      <sz val="16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0000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9.5"/>
      <color rgb="FF000000"/>
      <name val="Calibri"/>
      <family val="2"/>
      <charset val="238"/>
    </font>
    <font>
      <b/>
      <sz val="9.5"/>
      <color rgb="FFFFFFFF"/>
      <name val="Calibri"/>
      <family val="2"/>
      <charset val="238"/>
    </font>
    <font>
      <sz val="9.5"/>
      <color rgb="FF000000"/>
      <name val="Calibri"/>
      <family val="2"/>
      <charset val="238"/>
    </font>
    <font>
      <b/>
      <sz val="9"/>
      <color rgb="FFFFFFFF"/>
      <name val="Calibri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name val="Times New Roman"/>
      <family val="1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2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8"/>
      <color rgb="FF00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505050"/>
        <bgColor rgb="FF5050A8"/>
      </patternFill>
    </fill>
    <fill>
      <patternFill patternType="solid">
        <fgColor rgb="FF000080"/>
        <bgColor rgb="FF14148A"/>
      </patternFill>
    </fill>
    <fill>
      <patternFill patternType="solid">
        <fgColor rgb="FFFFFFFF"/>
        <bgColor rgb="FFFFFFCC"/>
      </patternFill>
    </fill>
    <fill>
      <patternFill patternType="solid">
        <fgColor rgb="FF14148A"/>
        <bgColor rgb="FF000080"/>
      </patternFill>
    </fill>
    <fill>
      <patternFill patternType="solid">
        <fgColor rgb="FF5050A8"/>
        <bgColor rgb="FF6464B2"/>
      </patternFill>
    </fill>
    <fill>
      <patternFill patternType="solid">
        <fgColor rgb="FF6464B2"/>
        <bgColor rgb="FF5050A8"/>
      </patternFill>
    </fill>
    <fill>
      <patternFill patternType="solid">
        <fgColor rgb="FFFFFF00"/>
        <bgColor rgb="FFFFFF00"/>
      </patternFill>
    </fill>
    <fill>
      <patternFill patternType="solid">
        <fgColor rgb="FF3C3C9E"/>
        <bgColor rgb="FF5050A8"/>
      </patternFill>
    </fill>
    <fill>
      <patternFill patternType="solid">
        <fgColor rgb="FF282894"/>
        <bgColor rgb="FF14148A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313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Alignme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0" fillId="0" borderId="0" xfId="0" applyFont="1" applyAlignment="1">
      <alignment horizontal="center"/>
    </xf>
    <xf numFmtId="0" fontId="3" fillId="0" borderId="0" xfId="1" applyFont="1" applyAlignment="1"/>
    <xf numFmtId="0" fontId="5" fillId="0" borderId="0" xfId="1" applyFont="1" applyAlignment="1">
      <alignment vertical="center"/>
    </xf>
    <xf numFmtId="0" fontId="6" fillId="0" borderId="0" xfId="1" applyFont="1" applyBorder="1" applyAlignment="1">
      <alignment horizontal="center"/>
    </xf>
    <xf numFmtId="0" fontId="2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/>
    </xf>
    <xf numFmtId="0" fontId="2" fillId="0" borderId="1" xfId="1" applyFont="1" applyBorder="1"/>
    <xf numFmtId="0" fontId="2" fillId="0" borderId="2" xfId="1" applyFont="1" applyBorder="1"/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4" xfId="1" applyFont="1" applyBorder="1"/>
    <xf numFmtId="0" fontId="5" fillId="0" borderId="5" xfId="1" applyFont="1" applyBorder="1"/>
    <xf numFmtId="0" fontId="5" fillId="0" borderId="6" xfId="1" applyFont="1" applyBorder="1" applyAlignment="1">
      <alignment horizontal="center"/>
    </xf>
    <xf numFmtId="0" fontId="5" fillId="0" borderId="7" xfId="1" applyFont="1" applyBorder="1"/>
    <xf numFmtId="0" fontId="5" fillId="0" borderId="8" xfId="1" applyFont="1" applyBorder="1"/>
    <xf numFmtId="0" fontId="5" fillId="0" borderId="9" xfId="1" applyFont="1" applyBorder="1"/>
    <xf numFmtId="0" fontId="5" fillId="0" borderId="0" xfId="1" applyFont="1"/>
    <xf numFmtId="164" fontId="5" fillId="0" borderId="0" xfId="1" applyNumberFormat="1" applyFont="1"/>
    <xf numFmtId="0" fontId="5" fillId="0" borderId="9" xfId="1" applyFont="1" applyBorder="1" applyAlignment="1">
      <alignment horizontal="left" wrapText="1"/>
    </xf>
    <xf numFmtId="0" fontId="5" fillId="0" borderId="9" xfId="1" applyFont="1" applyBorder="1" applyAlignment="1">
      <alignment wrapText="1"/>
    </xf>
    <xf numFmtId="4" fontId="5" fillId="0" borderId="9" xfId="1" applyNumberFormat="1" applyFont="1" applyBorder="1" applyAlignment="1">
      <alignment wrapText="1"/>
    </xf>
    <xf numFmtId="4" fontId="7" fillId="0" borderId="9" xfId="0" applyNumberFormat="1" applyFont="1" applyBorder="1"/>
    <xf numFmtId="164" fontId="5" fillId="0" borderId="9" xfId="1" applyNumberFormat="1" applyFont="1" applyBorder="1" applyAlignment="1">
      <alignment wrapText="1"/>
    </xf>
    <xf numFmtId="4" fontId="5" fillId="0" borderId="9" xfId="1" applyNumberFormat="1" applyFont="1" applyBorder="1" applyAlignment="1">
      <alignment wrapText="1"/>
    </xf>
    <xf numFmtId="0" fontId="2" fillId="0" borderId="0" xfId="1" applyFont="1"/>
    <xf numFmtId="164" fontId="2" fillId="0" borderId="0" xfId="1" applyNumberFormat="1" applyFont="1"/>
    <xf numFmtId="164" fontId="5" fillId="0" borderId="0" xfId="1" applyNumberFormat="1" applyFont="1" applyBorder="1" applyAlignment="1">
      <alignment wrapText="1"/>
    </xf>
    <xf numFmtId="0" fontId="5" fillId="0" borderId="0" xfId="1" applyFont="1" applyAlignment="1">
      <alignment horizontal="left" wrapText="1"/>
    </xf>
    <xf numFmtId="0" fontId="5" fillId="0" borderId="0" xfId="1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8" fillId="0" borderId="0" xfId="0" applyFont="1"/>
    <xf numFmtId="0" fontId="9" fillId="0" borderId="0" xfId="0" applyFont="1"/>
    <xf numFmtId="0" fontId="10" fillId="2" borderId="3" xfId="0" applyFont="1" applyFill="1" applyBorder="1"/>
    <xf numFmtId="0" fontId="10" fillId="2" borderId="3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0" fillId="2" borderId="6" xfId="0" applyFont="1" applyFill="1" applyBorder="1"/>
    <xf numFmtId="0" fontId="10" fillId="2" borderId="6" xfId="0" applyFont="1" applyFill="1" applyBorder="1" applyAlignment="1">
      <alignment horizontal="center"/>
    </xf>
    <xf numFmtId="0" fontId="11" fillId="3" borderId="6" xfId="0" applyFont="1" applyFill="1" applyBorder="1"/>
    <xf numFmtId="0" fontId="11" fillId="3" borderId="9" xfId="0" applyFont="1" applyFill="1" applyBorder="1"/>
    <xf numFmtId="0" fontId="11" fillId="4" borderId="9" xfId="0" applyFont="1" applyFill="1" applyBorder="1"/>
    <xf numFmtId="4" fontId="11" fillId="4" borderId="9" xfId="0" applyNumberFormat="1" applyFont="1" applyFill="1" applyBorder="1"/>
    <xf numFmtId="0" fontId="7" fillId="0" borderId="9" xfId="0" applyFont="1" applyBorder="1" applyAlignment="1">
      <alignment horizontal="left" wrapText="1"/>
    </xf>
    <xf numFmtId="0" fontId="7" fillId="0" borderId="9" xfId="0" applyFont="1" applyBorder="1" applyAlignment="1">
      <alignment wrapText="1"/>
    </xf>
    <xf numFmtId="4" fontId="7" fillId="0" borderId="9" xfId="0" applyNumberFormat="1" applyFont="1" applyBorder="1" applyAlignment="1">
      <alignment wrapText="1"/>
    </xf>
    <xf numFmtId="0" fontId="3" fillId="0" borderId="9" xfId="0" applyFont="1" applyBorder="1" applyAlignment="1">
      <alignment horizontal="left" wrapText="1"/>
    </xf>
    <xf numFmtId="0" fontId="3" fillId="0" borderId="9" xfId="0" applyFont="1" applyBorder="1" applyAlignment="1">
      <alignment wrapText="1"/>
    </xf>
    <xf numFmtId="4" fontId="3" fillId="0" borderId="9" xfId="0" applyNumberFormat="1" applyFont="1" applyBorder="1" applyAlignment="1">
      <alignment wrapText="1"/>
    </xf>
    <xf numFmtId="4" fontId="3" fillId="0" borderId="0" xfId="0" applyNumberFormat="1" applyFont="1"/>
    <xf numFmtId="4" fontId="5" fillId="0" borderId="9" xfId="0" applyNumberFormat="1" applyFont="1" applyBorder="1"/>
    <xf numFmtId="4" fontId="5" fillId="0" borderId="9" xfId="0" applyNumberFormat="1" applyFont="1" applyBorder="1" applyAlignment="1">
      <alignment wrapText="1"/>
    </xf>
    <xf numFmtId="4" fontId="2" fillId="0" borderId="9" xfId="0" applyNumberFormat="1" applyFont="1" applyBorder="1" applyAlignment="1">
      <alignment wrapText="1"/>
    </xf>
    <xf numFmtId="0" fontId="1" fillId="0" borderId="0" xfId="1" applyFont="1"/>
    <xf numFmtId="0" fontId="5" fillId="0" borderId="0" xfId="1" applyFont="1"/>
    <xf numFmtId="0" fontId="2" fillId="0" borderId="0" xfId="1" applyFont="1" applyAlignment="1">
      <alignment horizontal="center"/>
    </xf>
    <xf numFmtId="0" fontId="2" fillId="0" borderId="0" xfId="1" applyFont="1"/>
    <xf numFmtId="0" fontId="12" fillId="0" borderId="0" xfId="1" applyFont="1"/>
    <xf numFmtId="0" fontId="1" fillId="0" borderId="0" xfId="1" applyFont="1"/>
    <xf numFmtId="0" fontId="2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3" fillId="0" borderId="0" xfId="1" applyFont="1"/>
    <xf numFmtId="0" fontId="5" fillId="0" borderId="0" xfId="1" applyFont="1" applyAlignment="1">
      <alignment vertical="center"/>
    </xf>
    <xf numFmtId="0" fontId="5" fillId="2" borderId="3" xfId="1" applyFont="1" applyFill="1" applyBorder="1"/>
    <xf numFmtId="4" fontId="5" fillId="2" borderId="3" xfId="1" applyNumberFormat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14" fillId="2" borderId="3" xfId="1" applyFont="1" applyFill="1" applyBorder="1" applyAlignment="1">
      <alignment horizontal="center"/>
    </xf>
    <xf numFmtId="165" fontId="5" fillId="2" borderId="1" xfId="1" applyNumberFormat="1" applyFont="1" applyFill="1" applyBorder="1" applyAlignment="1">
      <alignment horizontal="center"/>
    </xf>
    <xf numFmtId="0" fontId="5" fillId="2" borderId="6" xfId="1" applyFont="1" applyFill="1" applyBorder="1"/>
    <xf numFmtId="0" fontId="5" fillId="2" borderId="6" xfId="1" applyFont="1" applyFill="1" applyBorder="1" applyAlignment="1">
      <alignment horizontal="center"/>
    </xf>
    <xf numFmtId="1" fontId="5" fillId="2" borderId="6" xfId="1" applyNumberFormat="1" applyFont="1" applyFill="1" applyBorder="1" applyAlignment="1">
      <alignment horizontal="center"/>
    </xf>
    <xf numFmtId="165" fontId="5" fillId="2" borderId="4" xfId="1" applyNumberFormat="1" applyFont="1" applyFill="1" applyBorder="1" applyAlignment="1">
      <alignment horizontal="center"/>
    </xf>
    <xf numFmtId="0" fontId="11" fillId="4" borderId="9" xfId="1" applyFont="1" applyFill="1" applyBorder="1" applyAlignment="1">
      <alignment horizontal="left"/>
    </xf>
    <xf numFmtId="0" fontId="11" fillId="4" borderId="9" xfId="1" applyFont="1" applyFill="1" applyBorder="1"/>
    <xf numFmtId="4" fontId="11" fillId="4" borderId="9" xfId="1" applyNumberFormat="1" applyFont="1" applyFill="1" applyBorder="1"/>
    <xf numFmtId="164" fontId="11" fillId="4" borderId="9" xfId="1" applyNumberFormat="1" applyFont="1" applyFill="1" applyBorder="1"/>
    <xf numFmtId="0" fontId="5" fillId="0" borderId="9" xfId="1" applyFont="1" applyBorder="1" applyAlignment="1">
      <alignment horizontal="left" wrapText="1"/>
    </xf>
    <xf numFmtId="0" fontId="5" fillId="0" borderId="9" xfId="1" applyFont="1" applyBorder="1" applyAlignment="1">
      <alignment wrapText="1"/>
    </xf>
    <xf numFmtId="4" fontId="5" fillId="0" borderId="9" xfId="1" applyNumberFormat="1" applyFont="1" applyBorder="1" applyAlignment="1">
      <alignment wrapText="1"/>
    </xf>
    <xf numFmtId="4" fontId="5" fillId="5" borderId="9" xfId="1" applyNumberFormat="1" applyFont="1" applyFill="1" applyBorder="1"/>
    <xf numFmtId="4" fontId="2" fillId="0" borderId="9" xfId="1" applyNumberFormat="1" applyFont="1" applyBorder="1" applyAlignment="1">
      <alignment wrapText="1"/>
    </xf>
    <xf numFmtId="4" fontId="2" fillId="5" borderId="9" xfId="1" applyNumberFormat="1" applyFont="1" applyFill="1" applyBorder="1"/>
    <xf numFmtId="0" fontId="2" fillId="0" borderId="9" xfId="1" applyFont="1" applyBorder="1" applyAlignment="1">
      <alignment horizontal="left" wrapText="1"/>
    </xf>
    <xf numFmtId="0" fontId="2" fillId="0" borderId="9" xfId="1" applyFont="1" applyBorder="1" applyAlignment="1">
      <alignment wrapText="1"/>
    </xf>
    <xf numFmtId="0" fontId="11" fillId="4" borderId="9" xfId="1" applyFont="1" applyFill="1" applyBorder="1" applyAlignment="1">
      <alignment horizontal="left" wrapText="1"/>
    </xf>
    <xf numFmtId="0" fontId="11" fillId="4" borderId="9" xfId="1" applyFont="1" applyFill="1" applyBorder="1" applyAlignment="1">
      <alignment wrapText="1"/>
    </xf>
    <xf numFmtId="4" fontId="11" fillId="4" borderId="9" xfId="1" applyNumberFormat="1" applyFont="1" applyFill="1" applyBorder="1" applyAlignment="1">
      <alignment wrapText="1"/>
    </xf>
    <xf numFmtId="4" fontId="12" fillId="0" borderId="9" xfId="1" applyNumberFormat="1" applyFont="1" applyBorder="1" applyAlignment="1">
      <alignment wrapText="1"/>
    </xf>
    <xf numFmtId="4" fontId="12" fillId="0" borderId="0" xfId="1" applyNumberFormat="1" applyFont="1"/>
    <xf numFmtId="0" fontId="2" fillId="0" borderId="11" xfId="1" applyFont="1" applyBorder="1" applyAlignment="1">
      <alignment horizontal="left" wrapText="1"/>
    </xf>
    <xf numFmtId="0" fontId="2" fillId="0" borderId="11" xfId="1" applyFont="1" applyBorder="1" applyAlignment="1">
      <alignment wrapText="1"/>
    </xf>
    <xf numFmtId="4" fontId="2" fillId="0" borderId="11" xfId="1" applyNumberFormat="1" applyFont="1" applyBorder="1" applyAlignment="1">
      <alignment wrapText="1"/>
    </xf>
    <xf numFmtId="4" fontId="5" fillId="0" borderId="11" xfId="1" applyNumberFormat="1" applyFont="1" applyBorder="1" applyAlignment="1">
      <alignment wrapText="1"/>
    </xf>
    <xf numFmtId="164" fontId="0" fillId="0" borderId="0" xfId="0" applyNumberFormat="1" applyFont="1" applyAlignment="1">
      <alignment horizontal="center"/>
    </xf>
    <xf numFmtId="0" fontId="0" fillId="0" borderId="0" xfId="0" applyFont="1"/>
    <xf numFmtId="0" fontId="15" fillId="0" borderId="0" xfId="0" applyFont="1"/>
    <xf numFmtId="164" fontId="15" fillId="0" borderId="0" xfId="0" applyNumberFormat="1" applyFont="1"/>
    <xf numFmtId="0" fontId="16" fillId="0" borderId="0" xfId="0" applyFont="1"/>
    <xf numFmtId="164" fontId="9" fillId="0" borderId="0" xfId="0" applyNumberFormat="1" applyFont="1"/>
    <xf numFmtId="0" fontId="17" fillId="0" borderId="0" xfId="0" applyFont="1"/>
    <xf numFmtId="0" fontId="7" fillId="2" borderId="3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0" fontId="7" fillId="2" borderId="6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center"/>
    </xf>
    <xf numFmtId="164" fontId="7" fillId="2" borderId="6" xfId="0" applyNumberFormat="1" applyFont="1" applyFill="1" applyBorder="1" applyAlignment="1">
      <alignment horizontal="center"/>
    </xf>
    <xf numFmtId="4" fontId="11" fillId="3" borderId="9" xfId="0" applyNumberFormat="1" applyFont="1" applyFill="1" applyBorder="1"/>
    <xf numFmtId="164" fontId="11" fillId="3" borderId="9" xfId="0" applyNumberFormat="1" applyFont="1" applyFill="1" applyBorder="1"/>
    <xf numFmtId="0" fontId="7" fillId="5" borderId="8" xfId="0" applyFont="1" applyFill="1" applyBorder="1"/>
    <xf numFmtId="4" fontId="7" fillId="5" borderId="9" xfId="0" applyNumberFormat="1" applyFont="1" applyFill="1" applyBorder="1"/>
    <xf numFmtId="164" fontId="7" fillId="5" borderId="9" xfId="0" applyNumberFormat="1" applyFont="1" applyFill="1" applyBorder="1"/>
    <xf numFmtId="0" fontId="3" fillId="5" borderId="8" xfId="0" applyFont="1" applyFill="1" applyBorder="1"/>
    <xf numFmtId="4" fontId="3" fillId="5" borderId="9" xfId="0" applyNumberFormat="1" applyFont="1" applyFill="1" applyBorder="1"/>
    <xf numFmtId="164" fontId="3" fillId="5" borderId="9" xfId="0" applyNumberFormat="1" applyFont="1" applyFill="1" applyBorder="1"/>
    <xf numFmtId="0" fontId="3" fillId="0" borderId="0" xfId="0" applyFont="1" applyBorder="1"/>
    <xf numFmtId="4" fontId="3" fillId="0" borderId="0" xfId="0" applyNumberFormat="1" applyFont="1" applyBorder="1"/>
    <xf numFmtId="164" fontId="3" fillId="0" borderId="0" xfId="0" applyNumberFormat="1" applyFont="1" applyBorder="1"/>
    <xf numFmtId="0" fontId="7" fillId="0" borderId="0" xfId="0" applyFont="1"/>
    <xf numFmtId="164" fontId="7" fillId="0" borderId="0" xfId="0" applyNumberFormat="1" applyFont="1"/>
    <xf numFmtId="164" fontId="11" fillId="4" borderId="9" xfId="0" applyNumberFormat="1" applyFont="1" applyFill="1" applyBorder="1"/>
    <xf numFmtId="0" fontId="11" fillId="6" borderId="9" xfId="0" applyFont="1" applyFill="1" applyBorder="1"/>
    <xf numFmtId="4" fontId="11" fillId="6" borderId="9" xfId="0" applyNumberFormat="1" applyFont="1" applyFill="1" applyBorder="1"/>
    <xf numFmtId="164" fontId="11" fillId="6" borderId="9" xfId="0" applyNumberFormat="1" applyFont="1" applyFill="1" applyBorder="1"/>
    <xf numFmtId="164" fontId="7" fillId="0" borderId="9" xfId="0" applyNumberFormat="1" applyFont="1" applyBorder="1" applyAlignment="1">
      <alignment wrapText="1"/>
    </xf>
    <xf numFmtId="164" fontId="3" fillId="0" borderId="9" xfId="0" applyNumberFormat="1" applyFont="1" applyBorder="1" applyAlignment="1">
      <alignment wrapText="1"/>
    </xf>
    <xf numFmtId="0" fontId="3" fillId="0" borderId="9" xfId="0" applyFont="1" applyBorder="1"/>
    <xf numFmtId="0" fontId="1" fillId="0" borderId="0" xfId="0" applyFont="1"/>
    <xf numFmtId="0" fontId="18" fillId="2" borderId="3" xfId="0" applyFont="1" applyFill="1" applyBorder="1"/>
    <xf numFmtId="0" fontId="18" fillId="2" borderId="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5" fontId="18" fillId="2" borderId="3" xfId="0" applyNumberFormat="1" applyFont="1" applyFill="1" applyBorder="1" applyAlignment="1">
      <alignment horizontal="center"/>
    </xf>
    <xf numFmtId="0" fontId="18" fillId="2" borderId="6" xfId="0" applyFont="1" applyFill="1" applyBorder="1"/>
    <xf numFmtId="0" fontId="18" fillId="2" borderId="6" xfId="0" applyFont="1" applyFill="1" applyBorder="1" applyAlignment="1">
      <alignment horizontal="center"/>
    </xf>
    <xf numFmtId="49" fontId="18" fillId="2" borderId="6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5" fontId="18" fillId="2" borderId="6" xfId="0" applyNumberFormat="1" applyFont="1" applyFill="1" applyBorder="1" applyAlignment="1">
      <alignment horizontal="center"/>
    </xf>
    <xf numFmtId="0" fontId="19" fillId="3" borderId="9" xfId="0" applyFont="1" applyFill="1" applyBorder="1"/>
    <xf numFmtId="4" fontId="19" fillId="3" borderId="9" xfId="0" applyNumberFormat="1" applyFont="1" applyFill="1" applyBorder="1"/>
    <xf numFmtId="164" fontId="19" fillId="3" borderId="9" xfId="0" applyNumberFormat="1" applyFont="1" applyFill="1" applyBorder="1"/>
    <xf numFmtId="165" fontId="19" fillId="3" borderId="9" xfId="0" applyNumberFormat="1" applyFont="1" applyFill="1" applyBorder="1"/>
    <xf numFmtId="0" fontId="19" fillId="4" borderId="9" xfId="0" applyFont="1" applyFill="1" applyBorder="1"/>
    <xf numFmtId="4" fontId="19" fillId="4" borderId="9" xfId="0" applyNumberFormat="1" applyFont="1" applyFill="1" applyBorder="1"/>
    <xf numFmtId="164" fontId="19" fillId="4" borderId="9" xfId="0" applyNumberFormat="1" applyFont="1" applyFill="1" applyBorder="1"/>
    <xf numFmtId="165" fontId="19" fillId="4" borderId="9" xfId="0" applyNumberFormat="1" applyFont="1" applyFill="1" applyBorder="1"/>
    <xf numFmtId="0" fontId="19" fillId="6" borderId="9" xfId="0" applyFont="1" applyFill="1" applyBorder="1"/>
    <xf numFmtId="4" fontId="19" fillId="6" borderId="9" xfId="0" applyNumberFormat="1" applyFont="1" applyFill="1" applyBorder="1"/>
    <xf numFmtId="164" fontId="19" fillId="6" borderId="9" xfId="0" applyNumberFormat="1" applyFont="1" applyFill="1" applyBorder="1"/>
    <xf numFmtId="165" fontId="19" fillId="6" borderId="9" xfId="0" applyNumberFormat="1" applyFont="1" applyFill="1" applyBorder="1"/>
    <xf numFmtId="0" fontId="19" fillId="7" borderId="9" xfId="0" applyFont="1" applyFill="1" applyBorder="1"/>
    <xf numFmtId="4" fontId="19" fillId="7" borderId="9" xfId="0" applyNumberFormat="1" applyFont="1" applyFill="1" applyBorder="1"/>
    <xf numFmtId="164" fontId="19" fillId="7" borderId="9" xfId="0" applyNumberFormat="1" applyFont="1" applyFill="1" applyBorder="1"/>
    <xf numFmtId="165" fontId="19" fillId="7" borderId="9" xfId="0" applyNumberFormat="1" applyFont="1" applyFill="1" applyBorder="1"/>
    <xf numFmtId="0" fontId="19" fillId="8" borderId="9" xfId="0" applyFont="1" applyFill="1" applyBorder="1"/>
    <xf numFmtId="4" fontId="19" fillId="8" borderId="9" xfId="0" applyNumberFormat="1" applyFont="1" applyFill="1" applyBorder="1"/>
    <xf numFmtId="164" fontId="19" fillId="8" borderId="9" xfId="0" applyNumberFormat="1" applyFont="1" applyFill="1" applyBorder="1"/>
    <xf numFmtId="165" fontId="19" fillId="8" borderId="9" xfId="0" applyNumberFormat="1" applyFont="1" applyFill="1" applyBorder="1"/>
    <xf numFmtId="0" fontId="18" fillId="0" borderId="9" xfId="0" applyFont="1" applyBorder="1" applyAlignment="1">
      <alignment horizontal="left" wrapText="1"/>
    </xf>
    <xf numFmtId="0" fontId="18" fillId="0" borderId="9" xfId="0" applyFont="1" applyBorder="1" applyAlignment="1">
      <alignment wrapText="1"/>
    </xf>
    <xf numFmtId="4" fontId="18" fillId="0" borderId="9" xfId="0" applyNumberFormat="1" applyFont="1" applyBorder="1" applyAlignment="1">
      <alignment wrapText="1"/>
    </xf>
    <xf numFmtId="164" fontId="18" fillId="0" borderId="9" xfId="0" applyNumberFormat="1" applyFont="1" applyBorder="1" applyAlignment="1">
      <alignment wrapText="1"/>
    </xf>
    <xf numFmtId="165" fontId="18" fillId="0" borderId="9" xfId="0" applyNumberFormat="1" applyFont="1" applyBorder="1" applyAlignment="1">
      <alignment wrapText="1"/>
    </xf>
    <xf numFmtId="0" fontId="20" fillId="0" borderId="9" xfId="0" applyFont="1" applyBorder="1" applyAlignment="1">
      <alignment horizontal="left" wrapText="1"/>
    </xf>
    <xf numFmtId="0" fontId="20" fillId="0" borderId="9" xfId="0" applyFont="1" applyBorder="1" applyAlignment="1">
      <alignment wrapText="1"/>
    </xf>
    <xf numFmtId="4" fontId="20" fillId="0" borderId="9" xfId="0" applyNumberFormat="1" applyFont="1" applyBorder="1" applyAlignment="1">
      <alignment wrapText="1"/>
    </xf>
    <xf numFmtId="164" fontId="20" fillId="0" borderId="9" xfId="0" applyNumberFormat="1" applyFont="1" applyBorder="1" applyAlignment="1">
      <alignment wrapText="1"/>
    </xf>
    <xf numFmtId="165" fontId="20" fillId="0" borderId="9" xfId="0" applyNumberFormat="1" applyFont="1" applyBorder="1" applyAlignment="1">
      <alignment wrapText="1"/>
    </xf>
    <xf numFmtId="0" fontId="21" fillId="8" borderId="9" xfId="0" applyFont="1" applyFill="1" applyBorder="1"/>
    <xf numFmtId="164" fontId="18" fillId="0" borderId="9" xfId="0" applyNumberFormat="1" applyFont="1" applyBorder="1"/>
    <xf numFmtId="0" fontId="21" fillId="7" borderId="9" xfId="0" applyFont="1" applyFill="1" applyBorder="1"/>
    <xf numFmtId="164" fontId="18" fillId="5" borderId="9" xfId="0" applyNumberFormat="1" applyFont="1" applyFill="1" applyBorder="1"/>
    <xf numFmtId="0" fontId="20" fillId="0" borderId="9" xfId="0" applyFont="1" applyBorder="1" applyAlignment="1">
      <alignment horizontal="left"/>
    </xf>
    <xf numFmtId="0" fontId="20" fillId="0" borderId="9" xfId="0" applyFont="1" applyBorder="1"/>
    <xf numFmtId="4" fontId="20" fillId="0" borderId="9" xfId="0" applyNumberFormat="1" applyFont="1" applyBorder="1"/>
    <xf numFmtId="165" fontId="20" fillId="0" borderId="9" xfId="0" applyNumberFormat="1" applyFont="1" applyBorder="1"/>
    <xf numFmtId="0" fontId="20" fillId="0" borderId="0" xfId="0" applyFont="1"/>
    <xf numFmtId="164" fontId="20" fillId="0" borderId="0" xfId="0" applyNumberFormat="1" applyFont="1"/>
    <xf numFmtId="165" fontId="20" fillId="0" borderId="0" xfId="0" applyNumberFormat="1" applyFont="1"/>
    <xf numFmtId="0" fontId="22" fillId="0" borderId="0" xfId="1" applyFont="1"/>
    <xf numFmtId="0" fontId="23" fillId="0" borderId="0" xfId="1" applyFont="1" applyAlignment="1">
      <alignment horizontal="center"/>
    </xf>
    <xf numFmtId="0" fontId="0" fillId="0" borderId="0" xfId="1" applyFont="1" applyAlignment="1">
      <alignment horizontal="left"/>
    </xf>
    <xf numFmtId="0" fontId="1" fillId="0" borderId="0" xfId="1" applyFont="1"/>
    <xf numFmtId="0" fontId="23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22" fillId="0" borderId="0" xfId="1" applyFont="1" applyAlignment="1">
      <alignment horizontal="left"/>
    </xf>
    <xf numFmtId="0" fontId="22" fillId="0" borderId="0" xfId="1" applyFont="1"/>
    <xf numFmtId="164" fontId="0" fillId="0" borderId="0" xfId="0" applyNumberFormat="1"/>
    <xf numFmtId="165" fontId="0" fillId="0" borderId="0" xfId="0" applyNumberFormat="1"/>
    <xf numFmtId="0" fontId="24" fillId="0" borderId="0" xfId="1" applyFont="1" applyAlignment="1">
      <alignment horizontal="left"/>
    </xf>
    <xf numFmtId="0" fontId="25" fillId="0" borderId="0" xfId="1" applyFont="1"/>
    <xf numFmtId="0" fontId="1" fillId="0" borderId="0" xfId="1" applyFont="1"/>
    <xf numFmtId="0" fontId="26" fillId="0" borderId="0" xfId="1" applyFont="1"/>
    <xf numFmtId="0" fontId="13" fillId="0" borderId="0" xfId="1" applyFont="1"/>
    <xf numFmtId="0" fontId="1" fillId="0" borderId="0" xfId="1" applyFont="1"/>
    <xf numFmtId="0" fontId="1" fillId="0" borderId="0" xfId="1" applyFont="1" applyAlignment="1">
      <alignment vertical="center"/>
    </xf>
    <xf numFmtId="4" fontId="1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wrapText="1"/>
    </xf>
    <xf numFmtId="0" fontId="12" fillId="0" borderId="0" xfId="1" applyFont="1"/>
    <xf numFmtId="4" fontId="1" fillId="0" borderId="0" xfId="1" applyNumberFormat="1" applyFont="1" applyAlignment="1">
      <alignment vertical="center"/>
    </xf>
    <xf numFmtId="0" fontId="1" fillId="0" borderId="0" xfId="1" applyFont="1" applyAlignment="1"/>
    <xf numFmtId="4" fontId="12" fillId="0" borderId="0" xfId="1" applyNumberFormat="1" applyFont="1"/>
    <xf numFmtId="4" fontId="25" fillId="0" borderId="0" xfId="1" applyNumberFormat="1" applyFont="1" applyAlignment="1">
      <alignment vertical="center"/>
    </xf>
    <xf numFmtId="4" fontId="1" fillId="0" borderId="0" xfId="1" applyNumberFormat="1" applyFont="1"/>
    <xf numFmtId="0" fontId="13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4" fontId="13" fillId="0" borderId="0" xfId="1" applyNumberFormat="1" applyFont="1" applyAlignment="1">
      <alignment vertical="center"/>
    </xf>
    <xf numFmtId="0" fontId="27" fillId="0" borderId="0" xfId="1" applyFont="1" applyAlignment="1">
      <alignment vertical="center"/>
    </xf>
    <xf numFmtId="0" fontId="28" fillId="0" borderId="0" xfId="1" applyFont="1" applyAlignment="1">
      <alignment horizontal="left"/>
    </xf>
    <xf numFmtId="0" fontId="1" fillId="0" borderId="0" xfId="1" applyFont="1" applyAlignment="1">
      <alignment horizontal="center"/>
    </xf>
    <xf numFmtId="0" fontId="22" fillId="0" borderId="0" xfId="1" applyFont="1" applyAlignment="1">
      <alignment horizontal="left"/>
    </xf>
    <xf numFmtId="4" fontId="13" fillId="0" borderId="0" xfId="1" applyNumberFormat="1" applyFont="1" applyAlignment="1">
      <alignment vertical="center"/>
    </xf>
    <xf numFmtId="0" fontId="24" fillId="0" borderId="0" xfId="1" applyFont="1" applyAlignment="1">
      <alignment horizontal="left"/>
    </xf>
    <xf numFmtId="0" fontId="29" fillId="9" borderId="0" xfId="1" applyFont="1" applyFill="1" applyAlignment="1">
      <alignment horizontal="left"/>
    </xf>
    <xf numFmtId="0" fontId="13" fillId="9" borderId="0" xfId="1" applyFont="1" applyFill="1"/>
    <xf numFmtId="0" fontId="29" fillId="0" borderId="0" xfId="1" applyFont="1" applyAlignment="1">
      <alignment horizontal="left"/>
    </xf>
    <xf numFmtId="0" fontId="29" fillId="0" borderId="0" xfId="1" applyFont="1"/>
    <xf numFmtId="0" fontId="29" fillId="0" borderId="0" xfId="1" applyFont="1" applyAlignment="1">
      <alignment vertical="center"/>
    </xf>
    <xf numFmtId="0" fontId="29" fillId="0" borderId="0" xfId="1" applyFont="1" applyAlignment="1">
      <alignment horizontal="left"/>
    </xf>
    <xf numFmtId="0" fontId="27" fillId="0" borderId="0" xfId="1" applyFont="1"/>
    <xf numFmtId="0" fontId="28" fillId="0" borderId="0" xfId="1" applyFont="1"/>
    <xf numFmtId="0" fontId="22" fillId="0" borderId="0" xfId="1" applyFont="1" applyAlignment="1"/>
    <xf numFmtId="0" fontId="29" fillId="0" borderId="9" xfId="1" applyFont="1" applyBorder="1" applyAlignment="1">
      <alignment horizontal="center"/>
    </xf>
    <xf numFmtId="0" fontId="30" fillId="0" borderId="9" xfId="1" applyFont="1" applyBorder="1" applyAlignment="1">
      <alignment horizontal="center" wrapText="1"/>
    </xf>
    <xf numFmtId="0" fontId="29" fillId="0" borderId="9" xfId="1" applyFont="1" applyBorder="1" applyAlignment="1">
      <alignment horizontal="center" wrapText="1"/>
    </xf>
    <xf numFmtId="0" fontId="31" fillId="0" borderId="9" xfId="1" applyFont="1" applyBorder="1" applyAlignment="1">
      <alignment wrapText="1"/>
    </xf>
    <xf numFmtId="0" fontId="22" fillId="0" borderId="9" xfId="1" applyFont="1" applyBorder="1" applyAlignment="1">
      <alignment wrapText="1"/>
    </xf>
    <xf numFmtId="4" fontId="22" fillId="0" borderId="9" xfId="1" applyNumberFormat="1" applyFont="1" applyBorder="1"/>
    <xf numFmtId="0" fontId="22" fillId="0" borderId="9" xfId="1" applyFont="1" applyBorder="1"/>
    <xf numFmtId="0" fontId="29" fillId="0" borderId="9" xfId="1" applyFont="1" applyBorder="1" applyAlignment="1"/>
    <xf numFmtId="4" fontId="29" fillId="0" borderId="9" xfId="1" applyNumberFormat="1" applyFont="1" applyBorder="1"/>
    <xf numFmtId="0" fontId="1" fillId="0" borderId="0" xfId="1" applyFont="1" applyBorder="1"/>
    <xf numFmtId="0" fontId="31" fillId="0" borderId="8" xfId="1" applyFont="1" applyBorder="1" applyAlignment="1">
      <alignment wrapText="1"/>
    </xf>
    <xf numFmtId="0" fontId="22" fillId="0" borderId="8" xfId="1" applyFont="1" applyBorder="1" applyAlignment="1">
      <alignment wrapText="1"/>
    </xf>
    <xf numFmtId="4" fontId="22" fillId="0" borderId="8" xfId="1" applyNumberFormat="1" applyFont="1" applyBorder="1"/>
    <xf numFmtId="0" fontId="22" fillId="0" borderId="8" xfId="1" applyFont="1" applyBorder="1"/>
    <xf numFmtId="0" fontId="25" fillId="0" borderId="0" xfId="1" applyFont="1" applyBorder="1"/>
    <xf numFmtId="0" fontId="22" fillId="0" borderId="0" xfId="1" applyFont="1" applyBorder="1"/>
    <xf numFmtId="0" fontId="31" fillId="0" borderId="6" xfId="1" applyFont="1" applyBorder="1" applyAlignment="1">
      <alignment wrapText="1"/>
    </xf>
    <xf numFmtId="0" fontId="22" fillId="0" borderId="6" xfId="1" applyFont="1" applyBorder="1" applyAlignment="1">
      <alignment wrapText="1"/>
    </xf>
    <xf numFmtId="4" fontId="22" fillId="0" borderId="6" xfId="1" applyNumberFormat="1" applyFont="1" applyBorder="1"/>
    <xf numFmtId="0" fontId="22" fillId="0" borderId="6" xfId="1" applyFont="1" applyBorder="1"/>
    <xf numFmtId="4" fontId="31" fillId="0" borderId="9" xfId="1" applyNumberFormat="1" applyFont="1" applyBorder="1"/>
    <xf numFmtId="14" fontId="22" fillId="0" borderId="9" xfId="1" applyNumberFormat="1" applyFont="1" applyBorder="1"/>
    <xf numFmtId="0" fontId="29" fillId="0" borderId="9" xfId="1" applyFont="1" applyBorder="1"/>
    <xf numFmtId="0" fontId="25" fillId="0" borderId="0" xfId="1" applyFont="1" applyAlignment="1">
      <alignment wrapText="1"/>
    </xf>
    <xf numFmtId="4" fontId="25" fillId="0" borderId="0" xfId="1" applyNumberFormat="1" applyFont="1"/>
    <xf numFmtId="0" fontId="26" fillId="0" borderId="0" xfId="1" applyFont="1" applyAlignment="1"/>
    <xf numFmtId="0" fontId="27" fillId="0" borderId="0" xfId="1" applyFont="1" applyAlignment="1"/>
    <xf numFmtId="0" fontId="32" fillId="0" borderId="0" xfId="1" applyFont="1" applyAlignment="1"/>
    <xf numFmtId="0" fontId="10" fillId="0" borderId="0" xfId="0" applyFont="1"/>
    <xf numFmtId="164" fontId="10" fillId="0" borderId="0" xfId="0" applyNumberFormat="1" applyFont="1"/>
    <xf numFmtId="165" fontId="10" fillId="0" borderId="0" xfId="0" applyNumberFormat="1" applyFont="1"/>
    <xf numFmtId="0" fontId="33" fillId="0" borderId="0" xfId="0" applyFont="1"/>
    <xf numFmtId="164" fontId="33" fillId="0" borderId="0" xfId="0" applyNumberFormat="1" applyFont="1"/>
    <xf numFmtId="165" fontId="33" fillId="0" borderId="0" xfId="0" applyNumberFormat="1" applyFont="1"/>
    <xf numFmtId="165" fontId="9" fillId="0" borderId="0" xfId="0" applyNumberFormat="1" applyFont="1"/>
    <xf numFmtId="0" fontId="34" fillId="2" borderId="3" xfId="0" applyFont="1" applyFill="1" applyBorder="1"/>
    <xf numFmtId="164" fontId="10" fillId="2" borderId="3" xfId="0" applyNumberFormat="1" applyFont="1" applyFill="1" applyBorder="1" applyAlignment="1">
      <alignment horizontal="center"/>
    </xf>
    <xf numFmtId="165" fontId="10" fillId="2" borderId="3" xfId="0" applyNumberFormat="1" applyFont="1" applyFill="1" applyBorder="1" applyAlignment="1">
      <alignment horizontal="center"/>
    </xf>
    <xf numFmtId="0" fontId="34" fillId="2" borderId="6" xfId="0" applyFont="1" applyFill="1" applyBorder="1"/>
    <xf numFmtId="164" fontId="10" fillId="2" borderId="6" xfId="0" applyNumberFormat="1" applyFont="1" applyFill="1" applyBorder="1" applyAlignment="1">
      <alignment horizontal="center"/>
    </xf>
    <xf numFmtId="165" fontId="10" fillId="2" borderId="6" xfId="0" applyNumberFormat="1" applyFont="1" applyFill="1" applyBorder="1" applyAlignment="1">
      <alignment horizontal="center"/>
    </xf>
    <xf numFmtId="0" fontId="35" fillId="3" borderId="0" xfId="0" applyFont="1" applyFill="1"/>
    <xf numFmtId="4" fontId="35" fillId="3" borderId="0" xfId="0" applyNumberFormat="1" applyFont="1" applyFill="1"/>
    <xf numFmtId="164" fontId="35" fillId="3" borderId="0" xfId="0" applyNumberFormat="1" applyFont="1" applyFill="1"/>
    <xf numFmtId="165" fontId="35" fillId="3" borderId="0" xfId="0" applyNumberFormat="1" applyFont="1" applyFill="1"/>
    <xf numFmtId="0" fontId="10" fillId="0" borderId="9" xfId="0" applyFont="1" applyBorder="1" applyAlignment="1">
      <alignment horizontal="left" wrapText="1"/>
    </xf>
    <xf numFmtId="0" fontId="10" fillId="0" borderId="9" xfId="0" applyFont="1" applyBorder="1" applyAlignment="1">
      <alignment wrapText="1"/>
    </xf>
    <xf numFmtId="4" fontId="10" fillId="0" borderId="9" xfId="0" applyNumberFormat="1" applyFont="1" applyBorder="1" applyAlignment="1">
      <alignment wrapText="1"/>
    </xf>
    <xf numFmtId="164" fontId="10" fillId="0" borderId="9" xfId="0" applyNumberFormat="1" applyFont="1" applyBorder="1" applyAlignment="1">
      <alignment wrapText="1"/>
    </xf>
    <xf numFmtId="165" fontId="10" fillId="0" borderId="9" xfId="0" applyNumberFormat="1" applyFont="1" applyBorder="1" applyAlignment="1">
      <alignment wrapText="1"/>
    </xf>
    <xf numFmtId="0" fontId="0" fillId="0" borderId="9" xfId="0" applyBorder="1" applyAlignment="1">
      <alignment horizontal="left" wrapText="1"/>
    </xf>
    <xf numFmtId="0" fontId="0" fillId="0" borderId="9" xfId="0" applyFont="1" applyBorder="1" applyAlignment="1">
      <alignment wrapText="1"/>
    </xf>
    <xf numFmtId="4" fontId="0" fillId="0" borderId="9" xfId="0" applyNumberFormat="1" applyBorder="1" applyAlignment="1">
      <alignment wrapText="1"/>
    </xf>
    <xf numFmtId="164" fontId="0" fillId="0" borderId="9" xfId="0" applyNumberFormat="1" applyBorder="1" applyAlignment="1">
      <alignment wrapText="1"/>
    </xf>
    <xf numFmtId="165" fontId="0" fillId="0" borderId="9" xfId="0" applyNumberFormat="1" applyBorder="1" applyAlignment="1">
      <alignment wrapText="1"/>
    </xf>
    <xf numFmtId="0" fontId="35" fillId="4" borderId="9" xfId="0" applyFont="1" applyFill="1" applyBorder="1"/>
    <xf numFmtId="4" fontId="35" fillId="4" borderId="9" xfId="0" applyNumberFormat="1" applyFont="1" applyFill="1" applyBorder="1"/>
    <xf numFmtId="164" fontId="35" fillId="4" borderId="9" xfId="0" applyNumberFormat="1" applyFont="1" applyFill="1" applyBorder="1"/>
    <xf numFmtId="165" fontId="35" fillId="4" borderId="9" xfId="0" applyNumberFormat="1" applyFont="1" applyFill="1" applyBorder="1"/>
    <xf numFmtId="0" fontId="35" fillId="6" borderId="9" xfId="0" applyFont="1" applyFill="1" applyBorder="1"/>
    <xf numFmtId="4" fontId="35" fillId="6" borderId="9" xfId="0" applyNumberFormat="1" applyFont="1" applyFill="1" applyBorder="1"/>
    <xf numFmtId="164" fontId="35" fillId="6" borderId="9" xfId="0" applyNumberFormat="1" applyFont="1" applyFill="1" applyBorder="1"/>
    <xf numFmtId="165" fontId="35" fillId="6" borderId="9" xfId="0" applyNumberFormat="1" applyFont="1" applyFill="1" applyBorder="1"/>
    <xf numFmtId="0" fontId="35" fillId="10" borderId="9" xfId="0" applyFont="1" applyFill="1" applyBorder="1"/>
    <xf numFmtId="4" fontId="35" fillId="10" borderId="9" xfId="0" applyNumberFormat="1" applyFont="1" applyFill="1" applyBorder="1"/>
    <xf numFmtId="164" fontId="35" fillId="10" borderId="9" xfId="0" applyNumberFormat="1" applyFont="1" applyFill="1" applyBorder="1"/>
    <xf numFmtId="165" fontId="35" fillId="10" borderId="9" xfId="0" applyNumberFormat="1" applyFont="1" applyFill="1" applyBorder="1"/>
    <xf numFmtId="0" fontId="35" fillId="7" borderId="9" xfId="0" applyFont="1" applyFill="1" applyBorder="1"/>
    <xf numFmtId="4" fontId="35" fillId="7" borderId="9" xfId="0" applyNumberFormat="1" applyFont="1" applyFill="1" applyBorder="1"/>
    <xf numFmtId="164" fontId="35" fillId="7" borderId="9" xfId="0" applyNumberFormat="1" applyFont="1" applyFill="1" applyBorder="1"/>
    <xf numFmtId="165" fontId="35" fillId="7" borderId="9" xfId="0" applyNumberFormat="1" applyFont="1" applyFill="1" applyBorder="1"/>
    <xf numFmtId="0" fontId="35" fillId="8" borderId="9" xfId="0" applyFont="1" applyFill="1" applyBorder="1"/>
    <xf numFmtId="4" fontId="35" fillId="8" borderId="9" xfId="0" applyNumberFormat="1" applyFont="1" applyFill="1" applyBorder="1"/>
    <xf numFmtId="164" fontId="35" fillId="8" borderId="9" xfId="0" applyNumberFormat="1" applyFont="1" applyFill="1" applyBorder="1"/>
    <xf numFmtId="165" fontId="35" fillId="8" borderId="9" xfId="0" applyNumberFormat="1" applyFont="1" applyFill="1" applyBorder="1"/>
    <xf numFmtId="0" fontId="0" fillId="0" borderId="9" xfId="0" applyBorder="1"/>
    <xf numFmtId="0" fontId="35" fillId="11" borderId="9" xfId="0" applyFont="1" applyFill="1" applyBorder="1"/>
    <xf numFmtId="4" fontId="35" fillId="11" borderId="9" xfId="0" applyNumberFormat="1" applyFont="1" applyFill="1" applyBorder="1"/>
    <xf numFmtId="164" fontId="35" fillId="11" borderId="9" xfId="0" applyNumberFormat="1" applyFont="1" applyFill="1" applyBorder="1"/>
    <xf numFmtId="165" fontId="35" fillId="11" borderId="9" xfId="0" applyNumberFormat="1" applyFont="1" applyFill="1" applyBorder="1"/>
    <xf numFmtId="0" fontId="36" fillId="0" borderId="0" xfId="0" applyFont="1"/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14148A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5050A8"/>
      <rgbColor rgb="FF33CCCC"/>
      <rgbColor rgb="FF99CC00"/>
      <rgbColor rgb="FFFFCC00"/>
      <rgbColor rgb="FFFF9900"/>
      <rgbColor rgb="FFFF6600"/>
      <rgbColor rgb="FF6464B2"/>
      <rgbColor rgb="FF969696"/>
      <rgbColor rgb="FF282894"/>
      <rgbColor rgb="FF339966"/>
      <rgbColor rgb="FF003300"/>
      <rgbColor rgb="FF333300"/>
      <rgbColor rgb="FF993300"/>
      <rgbColor rgb="FF993366"/>
      <rgbColor rgb="FF3C3C9E"/>
      <rgbColor rgb="FF5050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4"/>
  <sheetViews>
    <sheetView zoomScale="99" zoomScaleNormal="99" workbookViewId="0">
      <selection activeCell="C6" sqref="C6"/>
    </sheetView>
  </sheetViews>
  <sheetFormatPr defaultRowHeight="15" x14ac:dyDescent="0.25"/>
  <cols>
    <col min="1" max="1" width="7.140625" style="1"/>
    <col min="2" max="2" width="42.7109375" style="1"/>
    <col min="3" max="3" width="14.140625" style="1"/>
    <col min="4" max="4" width="12.5703125" style="1"/>
    <col min="5" max="5" width="14.28515625" style="1"/>
    <col min="6" max="11" width="9.140625" style="1"/>
    <col min="12" max="12" width="15.5703125" style="1"/>
    <col min="13" max="256" width="9.140625" style="1"/>
    <col min="257" max="257" width="7.140625" style="1"/>
    <col min="258" max="258" width="42.7109375" style="1"/>
    <col min="259" max="259" width="14.140625" style="1"/>
    <col min="260" max="260" width="12.5703125" style="1"/>
    <col min="261" max="261" width="14.28515625" style="1"/>
    <col min="262" max="267" width="9.140625" style="1"/>
    <col min="268" max="268" width="15.5703125" style="1"/>
    <col min="269" max="512" width="9.140625" style="1"/>
    <col min="513" max="513" width="7.140625" style="1"/>
    <col min="514" max="514" width="42.7109375" style="1"/>
    <col min="515" max="515" width="14.140625" style="1"/>
    <col min="516" max="516" width="12.5703125" style="1"/>
    <col min="517" max="517" width="14.28515625" style="1"/>
    <col min="518" max="523" width="9.140625" style="1"/>
    <col min="524" max="524" width="15.5703125" style="1"/>
    <col min="525" max="768" width="9.140625" style="1"/>
    <col min="769" max="769" width="7.140625" style="1"/>
    <col min="770" max="770" width="42.7109375" style="1"/>
    <col min="771" max="771" width="14.140625" style="1"/>
    <col min="772" max="772" width="12.5703125" style="1"/>
    <col min="773" max="773" width="14.28515625" style="1"/>
    <col min="774" max="779" width="9.140625" style="1"/>
    <col min="780" max="780" width="15.5703125" style="1"/>
    <col min="781" max="1025" width="9.140625" style="1"/>
  </cols>
  <sheetData>
    <row r="1" spans="1:57" x14ac:dyDescent="0.25">
      <c r="A1" s="2" t="s">
        <v>592</v>
      </c>
      <c r="B1" s="2"/>
      <c r="C1" s="2"/>
      <c r="D1" s="2"/>
      <c r="E1" s="2"/>
      <c r="F1" s="2"/>
      <c r="G1" s="2"/>
      <c r="H1" s="2"/>
      <c r="I1" s="2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</row>
    <row r="2" spans="1:57" x14ac:dyDescent="0.25">
      <c r="A2" s="3" t="s">
        <v>591</v>
      </c>
      <c r="B2" s="2"/>
      <c r="C2" s="2"/>
      <c r="D2" s="2"/>
      <c r="E2" s="2"/>
      <c r="F2" s="2"/>
      <c r="G2" s="2"/>
      <c r="H2" s="2"/>
      <c r="I2" s="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</row>
    <row r="3" spans="1:57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</row>
    <row r="4" spans="1:57" x14ac:dyDescent="0.25">
      <c r="A4" s="4"/>
      <c r="B4" s="2"/>
      <c r="C4" s="2"/>
      <c r="D4" s="2"/>
      <c r="E4" s="2"/>
      <c r="F4" s="2"/>
      <c r="G4" s="2"/>
      <c r="H4" s="2"/>
      <c r="I4" s="2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</row>
    <row r="5" spans="1:57" ht="15.75" x14ac:dyDescent="0.25">
      <c r="A5" s="3"/>
      <c r="B5" s="5" t="s">
        <v>1</v>
      </c>
      <c r="C5" s="6"/>
      <c r="D5" s="6"/>
      <c r="E5" s="6"/>
      <c r="F5" s="6"/>
      <c r="G5" s="2"/>
      <c r="H5" s="2"/>
      <c r="I5" s="2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</row>
    <row r="6" spans="1:57" ht="15.75" x14ac:dyDescent="0.25">
      <c r="A6" s="3"/>
      <c r="B6" s="5" t="s">
        <v>2</v>
      </c>
      <c r="C6" s="7"/>
      <c r="D6" s="7"/>
      <c r="E6" s="7"/>
      <c r="F6" s="7"/>
      <c r="G6" s="8"/>
      <c r="H6" s="8"/>
      <c r="I6" s="8"/>
      <c r="J6" s="9"/>
      <c r="K6" s="9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</row>
    <row r="7" spans="1:57" x14ac:dyDescent="0.25">
      <c r="A7" s="3"/>
      <c r="B7" s="8"/>
      <c r="C7" s="8"/>
      <c r="D7" s="8"/>
      <c r="E7" s="8"/>
      <c r="F7" s="8"/>
      <c r="G7" s="8"/>
      <c r="H7" s="8"/>
      <c r="I7" s="8"/>
      <c r="J7" s="9"/>
      <c r="K7" s="9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</row>
    <row r="8" spans="1:57" x14ac:dyDescent="0.25">
      <c r="A8" s="3"/>
      <c r="B8" s="8"/>
      <c r="C8" s="10" t="s">
        <v>3</v>
      </c>
      <c r="D8" s="8"/>
      <c r="E8" s="8"/>
      <c r="F8" s="8"/>
      <c r="G8" s="8"/>
      <c r="H8" s="8"/>
      <c r="I8" s="8"/>
      <c r="J8" s="9"/>
      <c r="K8" s="9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</row>
    <row r="9" spans="1:57" x14ac:dyDescent="0.25">
      <c r="A9" s="11" t="s">
        <v>4</v>
      </c>
      <c r="B9" s="8"/>
      <c r="C9" s="8"/>
      <c r="D9" s="8"/>
      <c r="E9" s="8"/>
      <c r="F9" s="8"/>
      <c r="G9" s="8"/>
      <c r="H9" s="8"/>
      <c r="I9" s="8"/>
      <c r="J9" s="9"/>
      <c r="K9" s="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</row>
    <row r="10" spans="1:57" x14ac:dyDescent="0.25">
      <c r="A10" s="8"/>
      <c r="B10" s="8"/>
      <c r="C10" s="8"/>
      <c r="D10" s="8"/>
      <c r="E10" s="8"/>
      <c r="F10" s="8"/>
      <c r="G10" s="8"/>
      <c r="H10" s="8"/>
      <c r="I10" s="8"/>
      <c r="J10" s="9"/>
      <c r="K10" s="9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</row>
    <row r="11" spans="1:57" x14ac:dyDescent="0.25">
      <c r="A11" s="12" t="s">
        <v>5</v>
      </c>
      <c r="B11" s="8"/>
      <c r="C11" s="8"/>
      <c r="D11" s="13"/>
      <c r="E11" s="13"/>
      <c r="F11" s="13"/>
      <c r="G11" s="14"/>
      <c r="H11" s="8"/>
      <c r="I11" s="8"/>
      <c r="J11" s="9"/>
      <c r="K11" s="9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</row>
    <row r="12" spans="1:57" x14ac:dyDescent="0.25">
      <c r="A12" s="8"/>
      <c r="B12" s="8"/>
      <c r="C12" s="8"/>
      <c r="D12" s="15"/>
      <c r="E12" s="15"/>
      <c r="F12" s="15"/>
      <c r="G12" s="14"/>
      <c r="H12" s="8"/>
      <c r="I12" s="8"/>
      <c r="J12" s="9"/>
      <c r="K12" s="9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</row>
    <row r="13" spans="1:57" x14ac:dyDescent="0.25">
      <c r="A13" s="16"/>
      <c r="B13" s="17"/>
      <c r="C13" s="18" t="s">
        <v>6</v>
      </c>
      <c r="D13" s="19" t="s">
        <v>7</v>
      </c>
      <c r="E13" s="18" t="s">
        <v>6</v>
      </c>
      <c r="F13" s="19" t="s">
        <v>8</v>
      </c>
      <c r="G13" s="19" t="s">
        <v>8</v>
      </c>
      <c r="H13" s="8"/>
      <c r="I13" s="8"/>
      <c r="J13" s="9"/>
      <c r="K13" s="9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</row>
    <row r="14" spans="1:57" x14ac:dyDescent="0.25">
      <c r="A14" s="20"/>
      <c r="B14" s="21"/>
      <c r="C14" s="22" t="s">
        <v>9</v>
      </c>
      <c r="D14" s="22" t="s">
        <v>10</v>
      </c>
      <c r="E14" s="22" t="s">
        <v>10</v>
      </c>
      <c r="F14" s="22" t="s">
        <v>11</v>
      </c>
      <c r="G14" s="22" t="s">
        <v>12</v>
      </c>
      <c r="H14" s="8"/>
      <c r="I14" s="8"/>
      <c r="J14" s="9"/>
      <c r="K14" s="9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</row>
    <row r="15" spans="1:57" x14ac:dyDescent="0.25">
      <c r="A15" s="23"/>
      <c r="B15" s="24"/>
      <c r="C15" s="24" t="s">
        <v>13</v>
      </c>
      <c r="D15" s="25" t="s">
        <v>14</v>
      </c>
      <c r="E15" s="24" t="s">
        <v>15</v>
      </c>
      <c r="F15" s="25" t="s">
        <v>16</v>
      </c>
      <c r="G15" s="25" t="s">
        <v>17</v>
      </c>
      <c r="H15" s="8"/>
      <c r="I15" s="8"/>
      <c r="J15" s="9"/>
      <c r="K15" s="9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</row>
    <row r="16" spans="1:57" x14ac:dyDescent="0.25">
      <c r="A16" s="26" t="s">
        <v>18</v>
      </c>
      <c r="B16" s="26"/>
      <c r="C16" s="26"/>
      <c r="D16" s="26"/>
      <c r="E16" s="26"/>
      <c r="F16" s="26"/>
      <c r="G16" s="27"/>
      <c r="H16" s="8"/>
      <c r="I16" s="8"/>
      <c r="J16" s="9"/>
      <c r="K16" s="9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</row>
    <row r="17" spans="1:57" x14ac:dyDescent="0.25">
      <c r="A17" s="28">
        <v>6</v>
      </c>
      <c r="B17" s="29" t="s">
        <v>19</v>
      </c>
      <c r="C17" s="30">
        <v>67157232.849999994</v>
      </c>
      <c r="D17" s="31">
        <v>66535045.259999998</v>
      </c>
      <c r="E17" s="31">
        <v>67119268.209999993</v>
      </c>
      <c r="F17" s="32">
        <f>SUM(E17/D17*100)</f>
        <v>100.87806801320569</v>
      </c>
      <c r="G17" s="32">
        <f>SUM(E17/C17*100)</f>
        <v>99.943469022785976</v>
      </c>
      <c r="H17" s="8"/>
      <c r="I17" s="8"/>
      <c r="J17" s="9"/>
      <c r="K17" s="9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</row>
    <row r="18" spans="1:57" x14ac:dyDescent="0.25">
      <c r="A18" s="28">
        <v>7</v>
      </c>
      <c r="B18" s="29" t="s">
        <v>20</v>
      </c>
      <c r="C18" s="30">
        <v>360089.38</v>
      </c>
      <c r="D18" s="31">
        <v>5963627</v>
      </c>
      <c r="E18" s="31">
        <v>594193.81999999995</v>
      </c>
      <c r="F18" s="32">
        <f>SUM(E18/D18*100)</f>
        <v>9.9636315282629173</v>
      </c>
      <c r="G18" s="32">
        <f>SUM(E18/C18*100)</f>
        <v>165.01286986025522</v>
      </c>
      <c r="H18" s="8"/>
      <c r="I18" s="8"/>
      <c r="J18" s="9"/>
      <c r="K18" s="9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</row>
    <row r="19" spans="1:57" x14ac:dyDescent="0.25">
      <c r="A19" s="28">
        <v>3</v>
      </c>
      <c r="B19" s="29" t="s">
        <v>21</v>
      </c>
      <c r="C19" s="30">
        <v>46396648.960000001</v>
      </c>
      <c r="D19" s="31">
        <v>50011455</v>
      </c>
      <c r="E19" s="31">
        <v>48549762.399999999</v>
      </c>
      <c r="F19" s="32">
        <f>SUM(E19/D19*100)</f>
        <v>97.077284394145309</v>
      </c>
      <c r="G19" s="32">
        <f>SUM(E19/C19*100)</f>
        <v>104.64066584174272</v>
      </c>
      <c r="H19" s="8"/>
      <c r="I19" s="8"/>
      <c r="J19" s="9"/>
      <c r="K19" s="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</row>
    <row r="20" spans="1:57" x14ac:dyDescent="0.25">
      <c r="A20" s="28">
        <v>4</v>
      </c>
      <c r="B20" s="29" t="s">
        <v>22</v>
      </c>
      <c r="C20" s="30">
        <v>14673051.689999999</v>
      </c>
      <c r="D20" s="31">
        <v>18224065</v>
      </c>
      <c r="E20" s="31">
        <v>10660132.279999999</v>
      </c>
      <c r="F20" s="32">
        <f>SUM(E20/D20*100)</f>
        <v>58.494810460783583</v>
      </c>
      <c r="G20" s="32">
        <f>SUM(E20/C20*100)</f>
        <v>72.651091982897526</v>
      </c>
      <c r="H20" s="8"/>
      <c r="I20" s="8"/>
      <c r="J20" s="9"/>
      <c r="K20" s="9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</row>
    <row r="21" spans="1:57" x14ac:dyDescent="0.25">
      <c r="A21" s="28"/>
      <c r="B21" s="29" t="s">
        <v>23</v>
      </c>
      <c r="C21" s="33">
        <f>SUM(C17:C18,-C19:C19-C20)</f>
        <v>6447621.5799999908</v>
      </c>
      <c r="D21" s="33">
        <f>SUM(D17:D18,-D19:D19-D20)</f>
        <v>4263152.2599999905</v>
      </c>
      <c r="E21" s="33">
        <f>SUM(E17:E18,-E19:E19-E20)</f>
        <v>8503567.3499999866</v>
      </c>
      <c r="F21" s="32">
        <f>SUM(E21/D21*100)</f>
        <v>199.46665827037586</v>
      </c>
      <c r="G21" s="32">
        <f>SUM(E21/C21*100)</f>
        <v>131.88688641990677</v>
      </c>
      <c r="H21" s="8"/>
      <c r="I21" s="8"/>
      <c r="J21" s="9"/>
      <c r="K21" s="9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</row>
    <row r="22" spans="1:57" x14ac:dyDescent="0.25">
      <c r="A22" s="34"/>
      <c r="B22" s="34"/>
      <c r="C22" s="34"/>
      <c r="D22" s="34"/>
      <c r="E22" s="34"/>
      <c r="F22" s="35"/>
      <c r="G22" s="36"/>
      <c r="H22" s="8"/>
      <c r="I22" s="8"/>
      <c r="J22" s="9"/>
      <c r="K22" s="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</row>
    <row r="23" spans="1:57" x14ac:dyDescent="0.25">
      <c r="A23" s="26" t="s">
        <v>24</v>
      </c>
      <c r="B23" s="26"/>
      <c r="C23" s="26"/>
      <c r="D23" s="26"/>
      <c r="E23" s="26"/>
      <c r="F23" s="27"/>
      <c r="G23" s="27"/>
      <c r="H23" s="8"/>
      <c r="I23" s="8"/>
      <c r="J23" s="9"/>
      <c r="K23" s="9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</row>
    <row r="24" spans="1:57" x14ac:dyDescent="0.25">
      <c r="A24" s="28">
        <v>8</v>
      </c>
      <c r="B24" s="29" t="s">
        <v>25</v>
      </c>
      <c r="C24" s="33">
        <v>0</v>
      </c>
      <c r="D24" s="31">
        <v>0</v>
      </c>
      <c r="E24" s="31">
        <v>0</v>
      </c>
      <c r="F24" s="32"/>
      <c r="G24" s="32"/>
      <c r="H24" s="8"/>
      <c r="I24" s="8"/>
      <c r="J24" s="9"/>
      <c r="K24" s="9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</row>
    <row r="25" spans="1:57" x14ac:dyDescent="0.25">
      <c r="A25" s="28">
        <v>5</v>
      </c>
      <c r="B25" s="29" t="s">
        <v>26</v>
      </c>
      <c r="C25" s="30">
        <v>6975997.4900000002</v>
      </c>
      <c r="D25" s="31">
        <v>7105000</v>
      </c>
      <c r="E25" s="31">
        <v>7104352.8700000001</v>
      </c>
      <c r="F25" s="32">
        <f>SUM(E25/D25*100)</f>
        <v>99.990891907107667</v>
      </c>
      <c r="G25" s="32">
        <f>SUM(E25/C25*100)</f>
        <v>101.83995737074154</v>
      </c>
      <c r="H25" s="8"/>
      <c r="I25" s="8"/>
      <c r="J25" s="9"/>
      <c r="K25" s="9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</row>
    <row r="26" spans="1:57" x14ac:dyDescent="0.25">
      <c r="A26" s="28"/>
      <c r="B26" s="29" t="s">
        <v>27</v>
      </c>
      <c r="C26" s="33">
        <f>SUM(C24,-C25)</f>
        <v>-6975997.4900000002</v>
      </c>
      <c r="D26" s="33">
        <f>SUM(D24,-D25)</f>
        <v>-7105000</v>
      </c>
      <c r="E26" s="33">
        <f>SUM(E24,-E25)</f>
        <v>-7104352.8700000001</v>
      </c>
      <c r="F26" s="32">
        <f>SUM(E26/D26*100)</f>
        <v>99.990891907107667</v>
      </c>
      <c r="G26" s="32">
        <f>SUM(E26/C26*100)</f>
        <v>101.83995737074154</v>
      </c>
      <c r="H26" s="8"/>
      <c r="I26" s="8"/>
      <c r="J26" s="9"/>
      <c r="K26" s="9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</row>
    <row r="27" spans="1:57" x14ac:dyDescent="0.25">
      <c r="A27" s="34"/>
      <c r="B27" s="34"/>
      <c r="C27" s="34"/>
      <c r="D27" s="34"/>
      <c r="E27" s="34"/>
      <c r="F27" s="35"/>
      <c r="G27" s="27"/>
      <c r="H27" s="8"/>
      <c r="I27" s="8"/>
      <c r="J27" s="9"/>
      <c r="K27" s="9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</row>
    <row r="28" spans="1:57" x14ac:dyDescent="0.25">
      <c r="A28" s="26" t="s">
        <v>28</v>
      </c>
      <c r="B28" s="26"/>
      <c r="C28" s="33">
        <f>SUM(C21,C26)</f>
        <v>-528375.91000000946</v>
      </c>
      <c r="D28" s="33">
        <f>SUM(D21,D26)</f>
        <v>-2841847.7400000095</v>
      </c>
      <c r="E28" s="33">
        <f>SUM(E21,E26)</f>
        <v>1399214.4799999865</v>
      </c>
      <c r="F28" s="32"/>
      <c r="G28" s="32">
        <f>SUM(E28/C28*100)</f>
        <v>-264.81420774841183</v>
      </c>
      <c r="H28" s="8"/>
      <c r="I28" s="8"/>
      <c r="J28" s="9"/>
      <c r="K28" s="9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</row>
    <row r="29" spans="1:57" x14ac:dyDescent="0.25">
      <c r="A29" s="34"/>
      <c r="B29" s="34"/>
      <c r="C29" s="34"/>
      <c r="D29" s="34"/>
      <c r="E29" s="34"/>
      <c r="F29" s="35"/>
      <c r="G29" s="27"/>
      <c r="H29" s="8"/>
      <c r="I29" s="8"/>
      <c r="J29" s="9"/>
      <c r="K29" s="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</row>
    <row r="30" spans="1:57" x14ac:dyDescent="0.25">
      <c r="A30" s="26" t="s">
        <v>29</v>
      </c>
      <c r="B30" s="26"/>
      <c r="C30" s="26"/>
      <c r="D30" s="26"/>
      <c r="E30" s="26"/>
      <c r="F30" s="27"/>
      <c r="G30" s="27"/>
      <c r="H30" s="8"/>
      <c r="I30" s="8"/>
      <c r="J30" s="9"/>
      <c r="K30" s="9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</row>
    <row r="31" spans="1:57" x14ac:dyDescent="0.25">
      <c r="A31" s="28">
        <v>9</v>
      </c>
      <c r="B31" s="29" t="s">
        <v>30</v>
      </c>
      <c r="C31" s="33">
        <v>3470223.65</v>
      </c>
      <c r="D31" s="31">
        <v>2941847.74</v>
      </c>
      <c r="E31" s="31">
        <v>2941847.74</v>
      </c>
      <c r="F31" s="32"/>
      <c r="G31" s="32">
        <f>SUM(E31/C31*100)</f>
        <v>84.774009882619538</v>
      </c>
      <c r="H31" s="8"/>
      <c r="I31" s="8"/>
      <c r="J31" s="9"/>
      <c r="K31" s="9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</row>
    <row r="32" spans="1:57" x14ac:dyDescent="0.25">
      <c r="A32" s="34"/>
      <c r="B32" s="34"/>
      <c r="C32" s="34"/>
      <c r="D32" s="34"/>
      <c r="E32" s="34"/>
      <c r="F32" s="35"/>
      <c r="G32" s="27"/>
      <c r="H32" s="8"/>
      <c r="I32" s="8"/>
      <c r="J32" s="9"/>
      <c r="K32" s="9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</row>
    <row r="33" spans="1:57" x14ac:dyDescent="0.25">
      <c r="A33" s="26" t="s">
        <v>31</v>
      </c>
      <c r="B33" s="26"/>
      <c r="C33" s="26"/>
      <c r="D33" s="26"/>
      <c r="E33" s="26"/>
      <c r="F33" s="27"/>
      <c r="G33" s="27"/>
      <c r="H33" s="8"/>
      <c r="I33" s="8"/>
      <c r="J33" s="9"/>
      <c r="K33" s="9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</row>
    <row r="34" spans="1:57" x14ac:dyDescent="0.25">
      <c r="A34" s="37"/>
      <c r="B34" s="38"/>
      <c r="C34" s="33">
        <f>SUM(C28,C31)</f>
        <v>2941847.7399999904</v>
      </c>
      <c r="D34" s="33">
        <f>SUM(D28,D31)</f>
        <v>99999.999999990687</v>
      </c>
      <c r="E34" s="33">
        <f>SUM(E28,E31)</f>
        <v>4341062.2199999867</v>
      </c>
      <c r="F34" s="32"/>
      <c r="G34" s="32">
        <f>SUM(E34/C34*100)</f>
        <v>147.5624370688879</v>
      </c>
      <c r="H34" s="8"/>
      <c r="I34" s="8"/>
      <c r="J34" s="9"/>
      <c r="K34" s="9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0"/>
  <sheetViews>
    <sheetView zoomScaleNormal="100" workbookViewId="0"/>
  </sheetViews>
  <sheetFormatPr defaultRowHeight="15" x14ac:dyDescent="0.25"/>
  <cols>
    <col min="1" max="1" width="9.42578125"/>
    <col min="2" max="2" width="55.7109375"/>
    <col min="3" max="3" width="12.85546875"/>
    <col min="4" max="4" width="13.140625"/>
    <col min="5" max="5" width="13"/>
    <col min="6" max="6" width="7.7109375"/>
    <col min="7" max="10" width="8.7109375"/>
    <col min="11" max="11" width="11.28515625"/>
    <col min="12" max="1025" width="8.7109375"/>
  </cols>
  <sheetData>
    <row r="1" spans="1:8" x14ac:dyDescent="0.25">
      <c r="B1" s="39" t="s">
        <v>32</v>
      </c>
    </row>
    <row r="2" spans="1:8" x14ac:dyDescent="0.25">
      <c r="A2" s="40" t="s">
        <v>33</v>
      </c>
      <c r="B2" s="40"/>
      <c r="C2" s="40"/>
      <c r="D2" s="40"/>
      <c r="E2" s="40"/>
      <c r="F2" s="40"/>
      <c r="G2" s="40"/>
      <c r="H2" s="40"/>
    </row>
    <row r="3" spans="1:8" x14ac:dyDescent="0.25">
      <c r="A3" s="40" t="s">
        <v>34</v>
      </c>
      <c r="B3" s="40"/>
      <c r="C3" s="40"/>
      <c r="D3" s="40"/>
      <c r="E3" s="40"/>
      <c r="F3" s="40"/>
      <c r="G3" s="40"/>
      <c r="H3" s="40"/>
    </row>
    <row r="4" spans="1:8" s="42" customFormat="1" ht="21" x14ac:dyDescent="0.35">
      <c r="A4" s="41" t="s">
        <v>5</v>
      </c>
    </row>
    <row r="5" spans="1:8" x14ac:dyDescent="0.25">
      <c r="A5" s="43" t="s">
        <v>35</v>
      </c>
      <c r="B5" s="44" t="s">
        <v>36</v>
      </c>
      <c r="C5" s="45" t="s">
        <v>37</v>
      </c>
      <c r="D5" s="46" t="s">
        <v>38</v>
      </c>
      <c r="E5" s="46" t="s">
        <v>37</v>
      </c>
      <c r="F5" s="46" t="s">
        <v>39</v>
      </c>
      <c r="G5" s="46" t="s">
        <v>39</v>
      </c>
    </row>
    <row r="6" spans="1:8" x14ac:dyDescent="0.25">
      <c r="A6" s="47" t="s">
        <v>40</v>
      </c>
      <c r="B6" s="48"/>
      <c r="C6" s="45" t="s">
        <v>41</v>
      </c>
      <c r="D6" s="46" t="s">
        <v>42</v>
      </c>
      <c r="E6" s="46" t="s">
        <v>43</v>
      </c>
      <c r="F6" s="46" t="s">
        <v>44</v>
      </c>
      <c r="G6" s="46" t="s">
        <v>45</v>
      </c>
    </row>
    <row r="7" spans="1:8" s="40" customFormat="1" ht="12.75" x14ac:dyDescent="0.2">
      <c r="A7" s="49" t="s">
        <v>18</v>
      </c>
      <c r="B7" s="49"/>
      <c r="C7" s="50"/>
      <c r="D7" s="50"/>
      <c r="E7" s="50"/>
      <c r="F7" s="50"/>
      <c r="G7" s="50"/>
    </row>
    <row r="8" spans="1:8" s="40" customFormat="1" ht="12.75" x14ac:dyDescent="0.2">
      <c r="A8" s="51" t="s">
        <v>19</v>
      </c>
      <c r="B8" s="51"/>
      <c r="C8" s="52">
        <v>67157232.849999994</v>
      </c>
      <c r="D8" s="52">
        <v>66535045.259999998</v>
      </c>
      <c r="E8" s="52">
        <v>67119268.209999993</v>
      </c>
      <c r="F8" s="52">
        <v>99.943469022786005</v>
      </c>
      <c r="G8" s="52">
        <v>100.878068013206</v>
      </c>
    </row>
    <row r="9" spans="1:8" s="40" customFormat="1" ht="12.75" x14ac:dyDescent="0.2">
      <c r="A9" s="53">
        <v>61</v>
      </c>
      <c r="B9" s="54" t="s">
        <v>46</v>
      </c>
      <c r="C9" s="55">
        <v>40267721.719999999</v>
      </c>
      <c r="D9" s="55">
        <v>37671623.880000003</v>
      </c>
      <c r="E9" s="55">
        <v>39556754.119999997</v>
      </c>
      <c r="F9" s="55">
        <v>98.234398248443995</v>
      </c>
      <c r="G9" s="55">
        <v>105.004111970339</v>
      </c>
    </row>
    <row r="10" spans="1:8" s="40" customFormat="1" ht="12.75" x14ac:dyDescent="0.2">
      <c r="A10" s="53">
        <v>611</v>
      </c>
      <c r="B10" s="54" t="s">
        <v>47</v>
      </c>
      <c r="C10" s="55">
        <v>22252101.75</v>
      </c>
      <c r="D10" s="55">
        <v>18793711</v>
      </c>
      <c r="E10" s="55">
        <v>19114312.039999999</v>
      </c>
      <c r="F10" s="55">
        <v>85.898906335892505</v>
      </c>
      <c r="G10" s="55">
        <v>101.705895339138</v>
      </c>
    </row>
    <row r="11" spans="1:8" s="40" customFormat="1" ht="12.75" x14ac:dyDescent="0.2">
      <c r="A11" s="56">
        <v>6111</v>
      </c>
      <c r="B11" s="57" t="s">
        <v>48</v>
      </c>
      <c r="C11" s="58">
        <v>15951722.68</v>
      </c>
      <c r="D11" s="58">
        <v>14114711</v>
      </c>
      <c r="E11" s="58">
        <v>13700526.380000001</v>
      </c>
      <c r="F11" s="58">
        <v>85.887440841593204</v>
      </c>
      <c r="G11" s="58">
        <v>97.065582001643506</v>
      </c>
    </row>
    <row r="12" spans="1:8" s="40" customFormat="1" ht="12.75" x14ac:dyDescent="0.2">
      <c r="A12" s="56">
        <v>6112</v>
      </c>
      <c r="B12" s="57" t="s">
        <v>49</v>
      </c>
      <c r="C12" s="58">
        <v>2588012.4700000002</v>
      </c>
      <c r="D12" s="58">
        <v>2572000</v>
      </c>
      <c r="E12" s="58">
        <v>2595724.9700000002</v>
      </c>
      <c r="F12" s="58">
        <v>100.298008610445</v>
      </c>
      <c r="G12" s="58">
        <v>100.92243273717</v>
      </c>
    </row>
    <row r="13" spans="1:8" s="40" customFormat="1" ht="12.75" x14ac:dyDescent="0.2">
      <c r="A13" s="56">
        <v>6113</v>
      </c>
      <c r="B13" s="57" t="s">
        <v>50</v>
      </c>
      <c r="C13" s="58">
        <v>2795389.22</v>
      </c>
      <c r="D13" s="58">
        <v>2025000</v>
      </c>
      <c r="E13" s="58">
        <v>2903761.11</v>
      </c>
      <c r="F13" s="58">
        <v>103.87680861128899</v>
      </c>
      <c r="G13" s="58">
        <v>143.39561037037001</v>
      </c>
    </row>
    <row r="14" spans="1:8" s="40" customFormat="1" ht="12.75" x14ac:dyDescent="0.2">
      <c r="A14" s="56">
        <v>6114</v>
      </c>
      <c r="B14" s="57" t="s">
        <v>51</v>
      </c>
      <c r="C14" s="58">
        <v>1311492.73</v>
      </c>
      <c r="D14" s="58">
        <v>672000</v>
      </c>
      <c r="E14" s="58">
        <v>675570.61</v>
      </c>
      <c r="F14" s="58">
        <v>51.511578718396699</v>
      </c>
      <c r="G14" s="58">
        <v>100.53134077381</v>
      </c>
    </row>
    <row r="15" spans="1:8" s="40" customFormat="1" ht="25.5" x14ac:dyDescent="0.2">
      <c r="A15" s="56">
        <v>6116</v>
      </c>
      <c r="B15" s="57" t="s">
        <v>52</v>
      </c>
      <c r="C15" s="58">
        <v>2605.56</v>
      </c>
      <c r="D15" s="58">
        <v>10000</v>
      </c>
      <c r="E15" s="58">
        <v>0</v>
      </c>
      <c r="F15" s="58">
        <v>0</v>
      </c>
      <c r="G15" s="58">
        <v>0</v>
      </c>
    </row>
    <row r="16" spans="1:8" s="40" customFormat="1" ht="12.75" x14ac:dyDescent="0.2">
      <c r="A16" s="56">
        <v>6117</v>
      </c>
      <c r="B16" s="57" t="s">
        <v>53</v>
      </c>
      <c r="C16" s="58">
        <v>-397120.91</v>
      </c>
      <c r="D16" s="58">
        <v>-600000</v>
      </c>
      <c r="E16" s="58">
        <v>-761271.03</v>
      </c>
      <c r="F16" s="58">
        <v>0</v>
      </c>
      <c r="G16" s="58">
        <v>0</v>
      </c>
    </row>
    <row r="17" spans="1:11" x14ac:dyDescent="0.25">
      <c r="A17" s="53">
        <v>613</v>
      </c>
      <c r="B17" s="54" t="s">
        <v>54</v>
      </c>
      <c r="C17" s="55">
        <v>15779076.369999999</v>
      </c>
      <c r="D17" s="55">
        <v>16534912.880000001</v>
      </c>
      <c r="E17" s="55">
        <v>18149597.690000001</v>
      </c>
      <c r="F17" s="55">
        <v>115.023194415276</v>
      </c>
      <c r="G17" s="55">
        <v>109.765305821194</v>
      </c>
    </row>
    <row r="18" spans="1:11" x14ac:dyDescent="0.25">
      <c r="A18" s="56">
        <v>6131</v>
      </c>
      <c r="B18" s="57" t="s">
        <v>55</v>
      </c>
      <c r="C18" s="58">
        <v>9924356.1799999997</v>
      </c>
      <c r="D18" s="58">
        <v>9500000</v>
      </c>
      <c r="E18" s="58">
        <v>10257384.16</v>
      </c>
      <c r="F18" s="58">
        <v>103.35566331921</v>
      </c>
      <c r="G18" s="58">
        <v>107.972464842105</v>
      </c>
    </row>
    <row r="19" spans="1:11" x14ac:dyDescent="0.25">
      <c r="A19" s="56">
        <v>6134</v>
      </c>
      <c r="B19" s="57" t="s">
        <v>56</v>
      </c>
      <c r="C19" s="58">
        <v>5854720.1900000004</v>
      </c>
      <c r="D19" s="58">
        <v>7034912.8799999999</v>
      </c>
      <c r="E19" s="58">
        <v>7892213.5300000003</v>
      </c>
      <c r="F19" s="58">
        <v>134.800866205017</v>
      </c>
      <c r="G19" s="58">
        <v>112.186371951205</v>
      </c>
    </row>
    <row r="20" spans="1:11" x14ac:dyDescent="0.25">
      <c r="A20" s="53">
        <v>614</v>
      </c>
      <c r="B20" s="54" t="s">
        <v>57</v>
      </c>
      <c r="C20" s="55">
        <v>2179115.81</v>
      </c>
      <c r="D20" s="55">
        <v>2333000</v>
      </c>
      <c r="E20" s="55">
        <v>2292844.39</v>
      </c>
      <c r="F20" s="55">
        <v>105.219024132545</v>
      </c>
      <c r="G20" s="55">
        <v>98.278799399914305</v>
      </c>
    </row>
    <row r="21" spans="1:11" x14ac:dyDescent="0.25">
      <c r="A21" s="56">
        <v>6142</v>
      </c>
      <c r="B21" s="57" t="s">
        <v>58</v>
      </c>
      <c r="C21" s="58">
        <v>1511836.85</v>
      </c>
      <c r="D21" s="58">
        <v>1683000</v>
      </c>
      <c r="E21" s="58">
        <v>1731869.51</v>
      </c>
      <c r="F21" s="58">
        <v>114.553995029292</v>
      </c>
      <c r="G21" s="58">
        <v>102.903714200832</v>
      </c>
    </row>
    <row r="22" spans="1:11" x14ac:dyDescent="0.25">
      <c r="A22" s="56">
        <v>6145</v>
      </c>
      <c r="B22" s="57" t="s">
        <v>59</v>
      </c>
      <c r="C22" s="58">
        <v>667278.96</v>
      </c>
      <c r="D22" s="58">
        <v>650000</v>
      </c>
      <c r="E22" s="58">
        <v>560974.88</v>
      </c>
      <c r="F22" s="58">
        <v>84.069019649593002</v>
      </c>
      <c r="G22" s="58">
        <v>86.303827692307706</v>
      </c>
    </row>
    <row r="23" spans="1:11" x14ac:dyDescent="0.25">
      <c r="A23" s="53">
        <v>616</v>
      </c>
      <c r="B23" s="54" t="s">
        <v>60</v>
      </c>
      <c r="C23" s="55">
        <v>57427.79</v>
      </c>
      <c r="D23" s="55">
        <v>10000</v>
      </c>
      <c r="E23" s="55">
        <v>0</v>
      </c>
      <c r="F23" s="55">
        <v>0</v>
      </c>
      <c r="G23" s="55">
        <v>0</v>
      </c>
    </row>
    <row r="24" spans="1:11" x14ac:dyDescent="0.25">
      <c r="A24" s="56">
        <v>6163</v>
      </c>
      <c r="B24" s="57" t="s">
        <v>61</v>
      </c>
      <c r="C24" s="58">
        <v>57427.79</v>
      </c>
      <c r="D24" s="58">
        <v>10000</v>
      </c>
      <c r="E24" s="58">
        <v>0</v>
      </c>
      <c r="F24" s="58">
        <v>0</v>
      </c>
      <c r="G24" s="58">
        <v>0</v>
      </c>
    </row>
    <row r="25" spans="1:11" x14ac:dyDescent="0.25">
      <c r="A25" s="53">
        <v>63</v>
      </c>
      <c r="B25" s="54" t="s">
        <v>62</v>
      </c>
      <c r="C25" s="55">
        <v>2100488.7000000002</v>
      </c>
      <c r="D25" s="55">
        <v>4307227.3</v>
      </c>
      <c r="E25" s="55">
        <v>3302864.95</v>
      </c>
      <c r="F25" s="55">
        <v>157.24269071288001</v>
      </c>
      <c r="G25" s="55">
        <v>76.681928302228201</v>
      </c>
      <c r="K25" s="59"/>
    </row>
    <row r="26" spans="1:11" x14ac:dyDescent="0.25">
      <c r="A26" s="53">
        <v>633</v>
      </c>
      <c r="B26" s="54" t="s">
        <v>63</v>
      </c>
      <c r="C26" s="55">
        <v>160400</v>
      </c>
      <c r="D26" s="55">
        <v>465000</v>
      </c>
      <c r="E26" s="55">
        <v>319482</v>
      </c>
      <c r="F26" s="55">
        <v>199.18</v>
      </c>
      <c r="G26" s="55">
        <v>68.705806451612901</v>
      </c>
      <c r="H26" s="40"/>
      <c r="I26" s="40"/>
      <c r="J26" s="40"/>
    </row>
    <row r="27" spans="1:11" x14ac:dyDescent="0.25">
      <c r="A27" s="56">
        <v>6331</v>
      </c>
      <c r="B27" s="57" t="s">
        <v>64</v>
      </c>
      <c r="C27" s="58">
        <v>83400</v>
      </c>
      <c r="D27" s="58">
        <v>165000</v>
      </c>
      <c r="E27" s="58">
        <v>119482</v>
      </c>
      <c r="F27" s="58">
        <v>143.26</v>
      </c>
      <c r="G27" s="58">
        <v>72.413333333333298</v>
      </c>
      <c r="H27" s="40"/>
      <c r="I27" s="40"/>
      <c r="J27" s="40"/>
    </row>
    <row r="28" spans="1:11" x14ac:dyDescent="0.25">
      <c r="A28" s="56">
        <v>6332</v>
      </c>
      <c r="B28" s="57" t="s">
        <v>65</v>
      </c>
      <c r="C28" s="58">
        <v>77000</v>
      </c>
      <c r="D28" s="58">
        <v>300000</v>
      </c>
      <c r="E28" s="58">
        <v>200000</v>
      </c>
      <c r="F28" s="58">
        <v>259.74025974026</v>
      </c>
      <c r="G28" s="58">
        <v>66.6666666666667</v>
      </c>
      <c r="H28" s="40"/>
      <c r="I28" s="40"/>
      <c r="J28" s="40"/>
    </row>
    <row r="29" spans="1:11" x14ac:dyDescent="0.25">
      <c r="A29" s="53">
        <v>634</v>
      </c>
      <c r="B29" s="54" t="s">
        <v>66</v>
      </c>
      <c r="C29" s="55">
        <v>627706.88</v>
      </c>
      <c r="D29" s="55">
        <v>1406824.3</v>
      </c>
      <c r="E29" s="55">
        <v>991283.83</v>
      </c>
      <c r="F29" s="55">
        <v>157.92145372056501</v>
      </c>
      <c r="G29" s="55">
        <v>70.462518311632806</v>
      </c>
      <c r="H29" s="40"/>
      <c r="I29" s="40"/>
      <c r="J29" s="40"/>
    </row>
    <row r="30" spans="1:11" x14ac:dyDescent="0.25">
      <c r="A30" s="56">
        <v>6341</v>
      </c>
      <c r="B30" s="57" t="s">
        <v>67</v>
      </c>
      <c r="C30" s="58">
        <v>32790.699999999997</v>
      </c>
      <c r="D30" s="58">
        <v>0</v>
      </c>
      <c r="E30" s="58">
        <v>0</v>
      </c>
      <c r="F30" s="58">
        <v>0</v>
      </c>
      <c r="G30" s="58">
        <v>0</v>
      </c>
      <c r="H30" s="40"/>
      <c r="I30" s="40"/>
      <c r="J30" s="40"/>
    </row>
    <row r="31" spans="1:11" x14ac:dyDescent="0.25">
      <c r="A31" s="56">
        <v>6342</v>
      </c>
      <c r="B31" s="57" t="s">
        <v>68</v>
      </c>
      <c r="C31" s="58">
        <v>594916.18000000005</v>
      </c>
      <c r="D31" s="58">
        <v>1406824.3</v>
      </c>
      <c r="E31" s="58">
        <v>991283.83</v>
      </c>
      <c r="F31" s="58">
        <v>166.62579760395801</v>
      </c>
      <c r="G31" s="58">
        <v>70.462518311632806</v>
      </c>
      <c r="H31" s="40"/>
      <c r="I31" s="40"/>
      <c r="J31" s="40"/>
    </row>
    <row r="32" spans="1:11" x14ac:dyDescent="0.25">
      <c r="A32" s="53">
        <v>635</v>
      </c>
      <c r="B32" s="54" t="s">
        <v>69</v>
      </c>
      <c r="C32" s="55">
        <v>1238906.82</v>
      </c>
      <c r="D32" s="55">
        <v>1640808</v>
      </c>
      <c r="E32" s="55">
        <v>1740827.31</v>
      </c>
      <c r="F32" s="55">
        <v>140.51317515549701</v>
      </c>
      <c r="G32" s="55">
        <v>106.095735149999</v>
      </c>
      <c r="H32" s="40"/>
      <c r="I32" s="40"/>
      <c r="J32" s="40"/>
    </row>
    <row r="33" spans="1:10" x14ac:dyDescent="0.25">
      <c r="A33" s="56">
        <v>6351</v>
      </c>
      <c r="B33" s="57" t="s">
        <v>70</v>
      </c>
      <c r="C33" s="58">
        <v>699990.49</v>
      </c>
      <c r="D33" s="58">
        <v>1080808</v>
      </c>
      <c r="E33" s="58">
        <v>1166772.3</v>
      </c>
      <c r="F33" s="58">
        <v>166.68402166435101</v>
      </c>
      <c r="G33" s="58">
        <v>107.953706856352</v>
      </c>
      <c r="H33" s="40"/>
      <c r="I33" s="40"/>
      <c r="J33" s="40"/>
    </row>
    <row r="34" spans="1:10" x14ac:dyDescent="0.25">
      <c r="A34" s="56">
        <v>6352</v>
      </c>
      <c r="B34" s="57" t="s">
        <v>71</v>
      </c>
      <c r="C34" s="58">
        <v>538916.32999999996</v>
      </c>
      <c r="D34" s="58">
        <v>560000</v>
      </c>
      <c r="E34" s="58">
        <v>574055.01</v>
      </c>
      <c r="F34" s="58">
        <v>106.52024777204301</v>
      </c>
      <c r="G34" s="58">
        <v>102.509823214286</v>
      </c>
      <c r="H34" s="40"/>
      <c r="I34" s="40"/>
      <c r="J34" s="40"/>
    </row>
    <row r="35" spans="1:10" x14ac:dyDescent="0.25">
      <c r="A35" s="53">
        <v>636</v>
      </c>
      <c r="B35" s="54" t="s">
        <v>72</v>
      </c>
      <c r="C35" s="55">
        <v>73475</v>
      </c>
      <c r="D35" s="55">
        <v>155460</v>
      </c>
      <c r="E35" s="55">
        <v>202271.81</v>
      </c>
      <c r="F35" s="55">
        <v>275.29000000000002</v>
      </c>
      <c r="G35" s="55">
        <v>130.11180367940301</v>
      </c>
      <c r="H35" s="40"/>
      <c r="I35" s="40"/>
      <c r="J35" s="40"/>
    </row>
    <row r="36" spans="1:10" ht="14.25" customHeight="1" x14ac:dyDescent="0.25">
      <c r="A36" s="56">
        <v>6361</v>
      </c>
      <c r="B36" s="57" t="s">
        <v>73</v>
      </c>
      <c r="C36" s="58">
        <v>73475</v>
      </c>
      <c r="D36" s="58">
        <v>56060</v>
      </c>
      <c r="E36" s="58">
        <v>202271.81</v>
      </c>
      <c r="F36" s="58">
        <v>275.29000000000002</v>
      </c>
      <c r="G36" s="58">
        <v>360.81307527648897</v>
      </c>
      <c r="H36" s="40"/>
      <c r="I36" s="40"/>
      <c r="J36" s="40"/>
    </row>
    <row r="37" spans="1:10" ht="14.25" customHeight="1" x14ac:dyDescent="0.25">
      <c r="A37" s="43" t="s">
        <v>35</v>
      </c>
      <c r="B37" s="44" t="s">
        <v>36</v>
      </c>
      <c r="C37" s="45" t="s">
        <v>37</v>
      </c>
      <c r="D37" s="46" t="s">
        <v>38</v>
      </c>
      <c r="E37" s="46" t="s">
        <v>37</v>
      </c>
      <c r="F37" s="46" t="s">
        <v>39</v>
      </c>
      <c r="G37" s="46" t="s">
        <v>39</v>
      </c>
      <c r="H37" s="40"/>
      <c r="I37" s="40"/>
      <c r="J37" s="40"/>
    </row>
    <row r="38" spans="1:10" ht="14.25" customHeight="1" x14ac:dyDescent="0.25">
      <c r="A38" s="47" t="s">
        <v>40</v>
      </c>
      <c r="B38" s="48"/>
      <c r="C38" s="45" t="s">
        <v>41</v>
      </c>
      <c r="D38" s="46" t="s">
        <v>42</v>
      </c>
      <c r="E38" s="46" t="s">
        <v>43</v>
      </c>
      <c r="F38" s="46" t="s">
        <v>44</v>
      </c>
      <c r="G38" s="46" t="s">
        <v>45</v>
      </c>
      <c r="H38" s="40"/>
      <c r="I38" s="40"/>
      <c r="J38" s="40"/>
    </row>
    <row r="39" spans="1:10" ht="17.25" customHeight="1" x14ac:dyDescent="0.25">
      <c r="A39" s="56">
        <v>6362</v>
      </c>
      <c r="B39" s="57" t="s">
        <v>74</v>
      </c>
      <c r="C39" s="58">
        <v>0</v>
      </c>
      <c r="D39" s="58">
        <v>99400</v>
      </c>
      <c r="E39" s="58">
        <v>0</v>
      </c>
      <c r="F39" s="58"/>
      <c r="G39" s="58">
        <v>0</v>
      </c>
      <c r="H39" s="40"/>
      <c r="I39" s="40"/>
      <c r="J39" s="40"/>
    </row>
    <row r="40" spans="1:10" x14ac:dyDescent="0.25">
      <c r="A40" s="53">
        <v>638</v>
      </c>
      <c r="B40" s="54" t="s">
        <v>75</v>
      </c>
      <c r="C40" s="55">
        <v>0</v>
      </c>
      <c r="D40" s="55">
        <v>639135</v>
      </c>
      <c r="E40" s="55">
        <v>49000</v>
      </c>
      <c r="F40" s="55">
        <v>0</v>
      </c>
      <c r="G40" s="55">
        <v>7.6666119051530597</v>
      </c>
      <c r="H40" s="40"/>
      <c r="I40" s="40"/>
      <c r="J40" s="40"/>
    </row>
    <row r="41" spans="1:10" ht="26.25" x14ac:dyDescent="0.25">
      <c r="A41" s="56">
        <v>6381</v>
      </c>
      <c r="B41" s="57" t="s">
        <v>76</v>
      </c>
      <c r="C41" s="58">
        <v>0</v>
      </c>
      <c r="D41" s="58">
        <v>79135</v>
      </c>
      <c r="E41" s="58">
        <v>49000</v>
      </c>
      <c r="F41" s="58">
        <v>0</v>
      </c>
      <c r="G41" s="58">
        <v>61.919504643962902</v>
      </c>
      <c r="H41" s="40"/>
      <c r="I41" s="40"/>
      <c r="J41" s="40"/>
    </row>
    <row r="42" spans="1:10" ht="26.25" x14ac:dyDescent="0.25">
      <c r="A42" s="56">
        <v>6382</v>
      </c>
      <c r="B42" s="57" t="s">
        <v>77</v>
      </c>
      <c r="C42" s="58">
        <v>0</v>
      </c>
      <c r="D42" s="58">
        <v>560000</v>
      </c>
      <c r="E42" s="58">
        <v>0</v>
      </c>
      <c r="F42" s="58">
        <v>0</v>
      </c>
      <c r="G42" s="58">
        <v>0</v>
      </c>
      <c r="H42" s="40"/>
      <c r="I42" s="40"/>
      <c r="J42" s="40"/>
    </row>
    <row r="43" spans="1:10" x14ac:dyDescent="0.25">
      <c r="A43" s="53">
        <v>64</v>
      </c>
      <c r="B43" s="54" t="s">
        <v>78</v>
      </c>
      <c r="C43" s="55">
        <v>3697385.5</v>
      </c>
      <c r="D43" s="55">
        <v>4155899.18</v>
      </c>
      <c r="E43" s="55">
        <v>4278576.6500000004</v>
      </c>
      <c r="F43" s="55">
        <v>115.71897628743299</v>
      </c>
      <c r="G43" s="55">
        <v>102.95188753833099</v>
      </c>
      <c r="H43" s="40"/>
      <c r="I43" s="40"/>
      <c r="J43" s="40"/>
    </row>
    <row r="44" spans="1:10" x14ac:dyDescent="0.25">
      <c r="A44" s="53">
        <v>641</v>
      </c>
      <c r="B44" s="54" t="s">
        <v>79</v>
      </c>
      <c r="C44" s="55">
        <v>23799.86</v>
      </c>
      <c r="D44" s="55">
        <v>6200</v>
      </c>
      <c r="E44" s="55">
        <v>12045.36</v>
      </c>
      <c r="F44" s="55">
        <v>50.611054014603504</v>
      </c>
      <c r="G44" s="55">
        <v>194.28</v>
      </c>
      <c r="H44" s="40"/>
      <c r="I44" s="40"/>
      <c r="J44" s="40"/>
    </row>
    <row r="45" spans="1:10" x14ac:dyDescent="0.25">
      <c r="A45" s="56">
        <v>6413</v>
      </c>
      <c r="B45" s="57" t="s">
        <v>80</v>
      </c>
      <c r="C45" s="58">
        <v>23799.86</v>
      </c>
      <c r="D45" s="58">
        <v>6000</v>
      </c>
      <c r="E45" s="58">
        <v>12045.36</v>
      </c>
      <c r="F45" s="58">
        <v>50.611054014603504</v>
      </c>
      <c r="G45" s="58">
        <v>200.756</v>
      </c>
      <c r="H45" s="40"/>
      <c r="I45" s="40"/>
      <c r="J45" s="40"/>
    </row>
    <row r="46" spans="1:10" ht="26.25" x14ac:dyDescent="0.25">
      <c r="A46" s="56">
        <v>6415</v>
      </c>
      <c r="B46" s="57" t="s">
        <v>81</v>
      </c>
      <c r="C46" s="58">
        <v>0</v>
      </c>
      <c r="D46" s="58">
        <v>200</v>
      </c>
      <c r="E46" s="58">
        <v>0</v>
      </c>
      <c r="F46" s="58">
        <v>0</v>
      </c>
      <c r="G46" s="58">
        <v>0</v>
      </c>
      <c r="H46" s="40"/>
      <c r="I46" s="40"/>
      <c r="J46" s="40"/>
    </row>
    <row r="47" spans="1:10" x14ac:dyDescent="0.25">
      <c r="A47" s="53">
        <v>642</v>
      </c>
      <c r="B47" s="54" t="s">
        <v>82</v>
      </c>
      <c r="C47" s="55">
        <v>3673585.64</v>
      </c>
      <c r="D47" s="55">
        <v>4149699.18</v>
      </c>
      <c r="E47" s="55">
        <v>4266531.29</v>
      </c>
      <c r="F47" s="55">
        <v>116.14078745146701</v>
      </c>
      <c r="G47" s="55">
        <v>102.815435648037</v>
      </c>
      <c r="H47" s="40"/>
      <c r="I47" s="40"/>
      <c r="J47" s="40"/>
    </row>
    <row r="48" spans="1:10" x14ac:dyDescent="0.25">
      <c r="A48" s="56">
        <v>6421</v>
      </c>
      <c r="B48" s="57" t="s">
        <v>83</v>
      </c>
      <c r="C48" s="58">
        <v>370081.78</v>
      </c>
      <c r="D48" s="58">
        <v>910000</v>
      </c>
      <c r="E48" s="58">
        <v>876324.11</v>
      </c>
      <c r="F48" s="58">
        <v>236.79201661859699</v>
      </c>
      <c r="G48" s="58">
        <v>96.299352747252698</v>
      </c>
      <c r="H48" s="40"/>
      <c r="I48" s="40"/>
      <c r="J48" s="40"/>
    </row>
    <row r="49" spans="1:10" x14ac:dyDescent="0.25">
      <c r="A49" s="56">
        <v>6422</v>
      </c>
      <c r="B49" s="57" t="s">
        <v>84</v>
      </c>
      <c r="C49" s="58">
        <v>2578517.71</v>
      </c>
      <c r="D49" s="58">
        <v>2600000</v>
      </c>
      <c r="E49" s="58">
        <v>2791582.22</v>
      </c>
      <c r="F49" s="58">
        <v>108.263061726266</v>
      </c>
      <c r="G49" s="58">
        <v>107.36854692307701</v>
      </c>
      <c r="H49" s="40"/>
      <c r="I49" s="40"/>
      <c r="J49" s="40"/>
    </row>
    <row r="50" spans="1:10" x14ac:dyDescent="0.25">
      <c r="A50" s="56">
        <v>6423</v>
      </c>
      <c r="B50" s="57" t="s">
        <v>85</v>
      </c>
      <c r="C50" s="58">
        <v>305186.82</v>
      </c>
      <c r="D50" s="58">
        <v>289699.18</v>
      </c>
      <c r="E50" s="58">
        <v>353372.63</v>
      </c>
      <c r="F50" s="58">
        <v>115.788955106253</v>
      </c>
      <c r="G50" s="58">
        <v>121.97916128033199</v>
      </c>
      <c r="H50" s="40"/>
      <c r="I50" s="40"/>
      <c r="J50" s="40"/>
    </row>
    <row r="51" spans="1:10" x14ac:dyDescent="0.25">
      <c r="A51" s="56">
        <v>6429</v>
      </c>
      <c r="B51" s="57" t="s">
        <v>86</v>
      </c>
      <c r="C51" s="58">
        <v>419799.33</v>
      </c>
      <c r="D51" s="58">
        <v>350000</v>
      </c>
      <c r="E51" s="58">
        <v>245252.33</v>
      </c>
      <c r="F51" s="58">
        <v>58.421324779151</v>
      </c>
      <c r="G51" s="58">
        <v>70.0720942857143</v>
      </c>
      <c r="H51" s="40"/>
      <c r="I51" s="40"/>
      <c r="J51" s="40"/>
    </row>
    <row r="52" spans="1:10" ht="26.25" x14ac:dyDescent="0.25">
      <c r="A52" s="53">
        <v>65</v>
      </c>
      <c r="B52" s="54" t="s">
        <v>87</v>
      </c>
      <c r="C52" s="55">
        <v>15720436.470000001</v>
      </c>
      <c r="D52" s="55">
        <v>14441214.9</v>
      </c>
      <c r="E52" s="55">
        <v>13485881.380000001</v>
      </c>
      <c r="F52" s="55">
        <v>85.785667629112595</v>
      </c>
      <c r="G52" s="55">
        <v>93.384673473697902</v>
      </c>
      <c r="H52" s="40"/>
      <c r="I52" s="40"/>
      <c r="J52" s="40"/>
    </row>
    <row r="53" spans="1:10" x14ac:dyDescent="0.25">
      <c r="A53" s="53">
        <v>651</v>
      </c>
      <c r="B53" s="54" t="s">
        <v>88</v>
      </c>
      <c r="C53" s="55">
        <v>1662726.45</v>
      </c>
      <c r="D53" s="55">
        <v>1776131.9</v>
      </c>
      <c r="E53" s="55">
        <v>1964374.19</v>
      </c>
      <c r="F53" s="55">
        <v>118.141753864564</v>
      </c>
      <c r="G53" s="55">
        <v>110.59844091534001</v>
      </c>
      <c r="H53" s="40"/>
      <c r="I53" s="40"/>
      <c r="J53" s="40"/>
    </row>
    <row r="54" spans="1:10" x14ac:dyDescent="0.25">
      <c r="A54" s="56">
        <v>6512</v>
      </c>
      <c r="B54" s="57" t="s">
        <v>89</v>
      </c>
      <c r="C54" s="58">
        <v>138861.76000000001</v>
      </c>
      <c r="D54" s="58">
        <v>120000</v>
      </c>
      <c r="E54" s="58">
        <v>160796.41</v>
      </c>
      <c r="F54" s="58">
        <v>115.796033407613</v>
      </c>
      <c r="G54" s="58">
        <v>133.99700833333301</v>
      </c>
      <c r="H54" s="40"/>
      <c r="I54" s="40"/>
      <c r="J54" s="40"/>
    </row>
    <row r="55" spans="1:10" x14ac:dyDescent="0.25">
      <c r="A55" s="56">
        <v>6513</v>
      </c>
      <c r="B55" s="57" t="s">
        <v>90</v>
      </c>
      <c r="C55" s="58">
        <v>451138.54</v>
      </c>
      <c r="D55" s="58">
        <v>450000</v>
      </c>
      <c r="E55" s="58">
        <v>477711.26</v>
      </c>
      <c r="F55" s="58">
        <v>105.890146295194</v>
      </c>
      <c r="G55" s="58">
        <v>106.158057777778</v>
      </c>
      <c r="H55" s="40"/>
      <c r="I55" s="40"/>
      <c r="J55" s="40"/>
    </row>
    <row r="56" spans="1:10" x14ac:dyDescent="0.25">
      <c r="A56" s="56">
        <v>6514</v>
      </c>
      <c r="B56" s="57" t="s">
        <v>91</v>
      </c>
      <c r="C56" s="58">
        <v>1072726.1499999999</v>
      </c>
      <c r="D56" s="58">
        <v>1206131.8999999999</v>
      </c>
      <c r="E56" s="58">
        <v>1325866.52</v>
      </c>
      <c r="F56" s="58">
        <v>123.597855799451</v>
      </c>
      <c r="G56" s="58">
        <v>109.92715804962999</v>
      </c>
      <c r="H56" s="40"/>
      <c r="I56" s="40"/>
      <c r="J56" s="40"/>
    </row>
    <row r="57" spans="1:10" x14ac:dyDescent="0.25">
      <c r="A57" s="53">
        <v>652</v>
      </c>
      <c r="B57" s="54" t="s">
        <v>92</v>
      </c>
      <c r="C57" s="55">
        <v>1008342.91</v>
      </c>
      <c r="D57" s="55">
        <v>665083</v>
      </c>
      <c r="E57" s="55">
        <v>702763.52000000002</v>
      </c>
      <c r="F57" s="55">
        <v>69.694893773785793</v>
      </c>
      <c r="G57" s="55">
        <v>105.66553648191299</v>
      </c>
      <c r="H57" s="40"/>
      <c r="I57" s="40"/>
      <c r="J57" s="40"/>
    </row>
    <row r="58" spans="1:10" x14ac:dyDescent="0.25">
      <c r="A58" s="56">
        <v>6522</v>
      </c>
      <c r="B58" s="57" t="s">
        <v>93</v>
      </c>
      <c r="C58" s="58">
        <v>145779.04999999999</v>
      </c>
      <c r="D58" s="58">
        <v>120000</v>
      </c>
      <c r="E58" s="58">
        <v>119544.38</v>
      </c>
      <c r="F58" s="58">
        <v>82.003813305135395</v>
      </c>
      <c r="G58" s="58">
        <v>99.620316666666696</v>
      </c>
      <c r="H58" s="40"/>
      <c r="I58" s="40"/>
      <c r="J58" s="40"/>
    </row>
    <row r="59" spans="1:10" x14ac:dyDescent="0.25">
      <c r="A59" s="56">
        <v>6524</v>
      </c>
      <c r="B59" s="57" t="s">
        <v>94</v>
      </c>
      <c r="C59" s="58">
        <v>0</v>
      </c>
      <c r="D59" s="58">
        <v>83</v>
      </c>
      <c r="E59" s="58">
        <v>0</v>
      </c>
      <c r="F59" s="58">
        <v>0</v>
      </c>
      <c r="G59" s="58">
        <v>0</v>
      </c>
      <c r="H59" s="40"/>
      <c r="I59" s="40"/>
      <c r="J59" s="40"/>
    </row>
    <row r="60" spans="1:10" x14ac:dyDescent="0.25">
      <c r="A60" s="56">
        <v>6526</v>
      </c>
      <c r="B60" s="57" t="s">
        <v>95</v>
      </c>
      <c r="C60" s="58">
        <v>862563.86</v>
      </c>
      <c r="D60" s="58">
        <v>545000</v>
      </c>
      <c r="E60" s="58">
        <v>583219.14</v>
      </c>
      <c r="F60" s="58">
        <v>67.614604210289997</v>
      </c>
      <c r="G60" s="58">
        <v>107.012686238532</v>
      </c>
      <c r="H60" s="40"/>
      <c r="I60" s="40"/>
      <c r="J60" s="40"/>
    </row>
    <row r="61" spans="1:10" x14ac:dyDescent="0.25">
      <c r="A61" s="53">
        <v>653</v>
      </c>
      <c r="B61" s="54" t="s">
        <v>96</v>
      </c>
      <c r="C61" s="55">
        <v>13049367.109999999</v>
      </c>
      <c r="D61" s="55">
        <v>12000000</v>
      </c>
      <c r="E61" s="55">
        <v>10818743.67</v>
      </c>
      <c r="F61" s="55">
        <v>82.906271076620797</v>
      </c>
      <c r="G61" s="55">
        <v>90.156197250000005</v>
      </c>
      <c r="H61" s="40"/>
      <c r="I61" s="40"/>
      <c r="J61" s="40"/>
    </row>
    <row r="62" spans="1:10" x14ac:dyDescent="0.25">
      <c r="A62" s="56">
        <v>6531</v>
      </c>
      <c r="B62" s="57" t="s">
        <v>97</v>
      </c>
      <c r="C62" s="58">
        <v>9428698.3699999992</v>
      </c>
      <c r="D62" s="58">
        <v>8000000</v>
      </c>
      <c r="E62" s="58">
        <v>6941337.2800000003</v>
      </c>
      <c r="F62" s="58">
        <v>73.619252707094503</v>
      </c>
      <c r="G62" s="58">
        <v>86.766716000000002</v>
      </c>
      <c r="H62" s="40"/>
      <c r="I62" s="40"/>
      <c r="J62" s="40"/>
    </row>
    <row r="63" spans="1:10" x14ac:dyDescent="0.25">
      <c r="A63" s="56">
        <v>6532</v>
      </c>
      <c r="B63" s="57" t="s">
        <v>98</v>
      </c>
      <c r="C63" s="58">
        <v>3620668.74</v>
      </c>
      <c r="D63" s="58">
        <v>4000000</v>
      </c>
      <c r="E63" s="58">
        <v>3877406.39</v>
      </c>
      <c r="F63" s="58">
        <v>107.09089034198701</v>
      </c>
      <c r="G63" s="58">
        <v>96.935159749999997</v>
      </c>
      <c r="H63" s="40"/>
      <c r="I63" s="40"/>
      <c r="J63" s="40"/>
    </row>
    <row r="64" spans="1:10" ht="26.25" x14ac:dyDescent="0.25">
      <c r="A64" s="53">
        <v>66</v>
      </c>
      <c r="B64" s="54" t="s">
        <v>99</v>
      </c>
      <c r="C64" s="55">
        <v>4968922.76</v>
      </c>
      <c r="D64" s="55">
        <v>5679080</v>
      </c>
      <c r="E64" s="55">
        <v>6218642.7300000004</v>
      </c>
      <c r="F64" s="55">
        <v>125.150722407285</v>
      </c>
      <c r="G64" s="55">
        <v>109.500882713397</v>
      </c>
      <c r="H64" s="40"/>
      <c r="I64" s="40"/>
      <c r="J64" s="40"/>
    </row>
    <row r="65" spans="1:10" x14ac:dyDescent="0.25">
      <c r="A65" s="53">
        <v>661</v>
      </c>
      <c r="B65" s="54" t="s">
        <v>100</v>
      </c>
      <c r="C65" s="55">
        <v>4795387.38</v>
      </c>
      <c r="D65" s="55">
        <v>5530000</v>
      </c>
      <c r="E65" s="55">
        <v>6062538.2800000003</v>
      </c>
      <c r="F65" s="55">
        <v>126.424369911905</v>
      </c>
      <c r="G65" s="55">
        <v>109.629986980109</v>
      </c>
      <c r="H65" s="40"/>
      <c r="I65" s="40"/>
      <c r="J65" s="40"/>
    </row>
    <row r="66" spans="1:10" x14ac:dyDescent="0.25">
      <c r="A66" s="56">
        <v>6615</v>
      </c>
      <c r="B66" s="57" t="s">
        <v>101</v>
      </c>
      <c r="C66" s="58">
        <v>4795387.38</v>
      </c>
      <c r="D66" s="58">
        <v>5530000</v>
      </c>
      <c r="E66" s="58">
        <v>6062538.2800000003</v>
      </c>
      <c r="F66" s="58">
        <v>126.424369911905</v>
      </c>
      <c r="G66" s="58">
        <v>109.629986980109</v>
      </c>
      <c r="H66" s="40"/>
      <c r="I66" s="40"/>
      <c r="J66" s="40"/>
    </row>
    <row r="67" spans="1:10" x14ac:dyDescent="0.25">
      <c r="A67" s="53">
        <v>663</v>
      </c>
      <c r="B67" s="54" t="s">
        <v>102</v>
      </c>
      <c r="C67" s="55">
        <v>173535.38</v>
      </c>
      <c r="D67" s="55">
        <v>149080</v>
      </c>
      <c r="E67" s="55">
        <v>156104.45000000001</v>
      </c>
      <c r="F67" s="55">
        <v>89.955402754181904</v>
      </c>
      <c r="G67" s="55">
        <v>104.71186611215499</v>
      </c>
      <c r="H67" s="40"/>
      <c r="I67" s="40"/>
      <c r="J67" s="40"/>
    </row>
    <row r="68" spans="1:10" x14ac:dyDescent="0.25">
      <c r="A68" s="56">
        <v>6631</v>
      </c>
      <c r="B68" s="57" t="s">
        <v>103</v>
      </c>
      <c r="C68" s="58">
        <v>173535.38</v>
      </c>
      <c r="D68" s="58">
        <v>149080</v>
      </c>
      <c r="E68" s="58">
        <v>156104.45000000001</v>
      </c>
      <c r="F68" s="58">
        <v>89.955402754181904</v>
      </c>
      <c r="G68" s="58">
        <v>104.71186611215499</v>
      </c>
      <c r="H68" s="40"/>
      <c r="I68" s="40"/>
      <c r="J68" s="40"/>
    </row>
    <row r="69" spans="1:10" x14ac:dyDescent="0.25">
      <c r="A69" s="53">
        <v>68</v>
      </c>
      <c r="B69" s="54" t="s">
        <v>104</v>
      </c>
      <c r="C69" s="55">
        <v>402277.7</v>
      </c>
      <c r="D69" s="55">
        <v>280000</v>
      </c>
      <c r="E69" s="55">
        <v>276548.38</v>
      </c>
      <c r="F69" s="55">
        <v>68.745640138640496</v>
      </c>
      <c r="G69" s="55">
        <v>98.767278571428605</v>
      </c>
      <c r="H69" s="40"/>
      <c r="I69" s="40"/>
      <c r="J69" s="40"/>
    </row>
    <row r="70" spans="1:10" x14ac:dyDescent="0.25">
      <c r="A70" s="53">
        <v>681</v>
      </c>
      <c r="B70" s="54" t="s">
        <v>105</v>
      </c>
      <c r="C70" s="55">
        <v>381783.02</v>
      </c>
      <c r="D70" s="55">
        <v>250000</v>
      </c>
      <c r="E70" s="55">
        <v>250598.91</v>
      </c>
      <c r="F70" s="55">
        <v>65.639092592436398</v>
      </c>
      <c r="G70" s="55">
        <v>100.239564</v>
      </c>
      <c r="H70" s="40"/>
      <c r="I70" s="40"/>
      <c r="J70" s="40"/>
    </row>
    <row r="71" spans="1:10" x14ac:dyDescent="0.25">
      <c r="A71" s="43" t="s">
        <v>35</v>
      </c>
      <c r="B71" s="44" t="s">
        <v>36</v>
      </c>
      <c r="C71" s="45" t="s">
        <v>37</v>
      </c>
      <c r="D71" s="46" t="s">
        <v>38</v>
      </c>
      <c r="E71" s="46" t="s">
        <v>37</v>
      </c>
      <c r="F71" s="46" t="s">
        <v>39</v>
      </c>
      <c r="G71" s="46" t="s">
        <v>39</v>
      </c>
      <c r="H71" s="40"/>
      <c r="I71" s="40"/>
      <c r="J71" s="40"/>
    </row>
    <row r="72" spans="1:10" x14ac:dyDescent="0.25">
      <c r="A72" s="47" t="s">
        <v>40</v>
      </c>
      <c r="B72" s="48"/>
      <c r="C72" s="45" t="s">
        <v>41</v>
      </c>
      <c r="D72" s="46" t="s">
        <v>42</v>
      </c>
      <c r="E72" s="46" t="s">
        <v>43</v>
      </c>
      <c r="F72" s="46" t="s">
        <v>44</v>
      </c>
      <c r="G72" s="46" t="s">
        <v>45</v>
      </c>
      <c r="H72" s="40"/>
      <c r="I72" s="40"/>
      <c r="J72" s="40"/>
    </row>
    <row r="73" spans="1:10" x14ac:dyDescent="0.25">
      <c r="A73" s="56">
        <v>6819</v>
      </c>
      <c r="B73" s="57" t="s">
        <v>106</v>
      </c>
      <c r="C73" s="58">
        <v>381783.02</v>
      </c>
      <c r="D73" s="58">
        <v>250000</v>
      </c>
      <c r="E73" s="58">
        <v>250598.91</v>
      </c>
      <c r="F73" s="58">
        <v>65.639092592436398</v>
      </c>
      <c r="G73" s="58">
        <v>100.239564</v>
      </c>
      <c r="H73" s="40"/>
      <c r="I73" s="40"/>
      <c r="J73" s="40"/>
    </row>
    <row r="74" spans="1:10" x14ac:dyDescent="0.25">
      <c r="A74" s="53">
        <v>683</v>
      </c>
      <c r="B74" s="54" t="s">
        <v>107</v>
      </c>
      <c r="C74" s="55">
        <v>20494.68</v>
      </c>
      <c r="D74" s="55">
        <v>30000</v>
      </c>
      <c r="E74" s="55">
        <v>25949.47</v>
      </c>
      <c r="F74" s="55">
        <v>126.615638790164</v>
      </c>
      <c r="G74" s="55">
        <v>86.498233333333303</v>
      </c>
      <c r="H74" s="40"/>
      <c r="I74" s="40"/>
      <c r="J74" s="40"/>
    </row>
    <row r="75" spans="1:10" x14ac:dyDescent="0.25">
      <c r="A75" s="56">
        <v>6831</v>
      </c>
      <c r="B75" s="57" t="s">
        <v>107</v>
      </c>
      <c r="C75" s="58">
        <v>20494.68</v>
      </c>
      <c r="D75" s="58">
        <v>30000</v>
      </c>
      <c r="E75" s="58">
        <v>25949.47</v>
      </c>
      <c r="F75" s="58">
        <v>126.615638790164</v>
      </c>
      <c r="G75" s="58">
        <v>86.498233333333303</v>
      </c>
      <c r="H75" s="40"/>
      <c r="I75" s="40"/>
      <c r="J75" s="40"/>
    </row>
    <row r="76" spans="1:10" x14ac:dyDescent="0.25">
      <c r="A76" s="51" t="s">
        <v>20</v>
      </c>
      <c r="B76" s="51"/>
      <c r="C76" s="52">
        <v>360089.38</v>
      </c>
      <c r="D76" s="52">
        <v>5963627</v>
      </c>
      <c r="E76" s="52">
        <v>594193.81999999995</v>
      </c>
      <c r="F76" s="52">
        <v>165.01286986025499</v>
      </c>
      <c r="G76" s="52">
        <v>9.9636315282629209</v>
      </c>
      <c r="H76" s="40"/>
      <c r="I76" s="40"/>
      <c r="J76" s="40"/>
    </row>
    <row r="77" spans="1:10" x14ac:dyDescent="0.25">
      <c r="A77" s="53">
        <v>71</v>
      </c>
      <c r="B77" s="54" t="s">
        <v>108</v>
      </c>
      <c r="C77" s="55">
        <v>60000</v>
      </c>
      <c r="D77" s="55">
        <v>5563627</v>
      </c>
      <c r="E77" s="55">
        <v>292500</v>
      </c>
      <c r="F77" s="55">
        <v>487.5</v>
      </c>
      <c r="G77" s="55">
        <v>5.2573617893507203</v>
      </c>
      <c r="H77" s="40"/>
      <c r="I77" s="40"/>
      <c r="J77" s="40"/>
    </row>
    <row r="78" spans="1:10" x14ac:dyDescent="0.25">
      <c r="A78" s="53">
        <v>711</v>
      </c>
      <c r="B78" s="54" t="s">
        <v>109</v>
      </c>
      <c r="C78" s="55">
        <v>60000</v>
      </c>
      <c r="D78" s="55">
        <v>5563627</v>
      </c>
      <c r="E78" s="55">
        <v>292500</v>
      </c>
      <c r="F78" s="55">
        <v>487.5</v>
      </c>
      <c r="G78" s="55">
        <v>5.2573617893507203</v>
      </c>
      <c r="H78" s="40"/>
      <c r="I78" s="40"/>
      <c r="J78" s="40"/>
    </row>
    <row r="79" spans="1:10" x14ac:dyDescent="0.25">
      <c r="A79" s="56">
        <v>7111</v>
      </c>
      <c r="B79" s="57" t="s">
        <v>110</v>
      </c>
      <c r="C79" s="58">
        <v>60000</v>
      </c>
      <c r="D79" s="58">
        <v>5563627</v>
      </c>
      <c r="E79" s="58">
        <v>292500</v>
      </c>
      <c r="F79" s="58">
        <v>487.5</v>
      </c>
      <c r="G79" s="58">
        <v>5.2573617893507203</v>
      </c>
      <c r="H79" s="40"/>
      <c r="I79" s="40"/>
      <c r="J79" s="40"/>
    </row>
    <row r="80" spans="1:10" x14ac:dyDescent="0.25">
      <c r="A80" s="53">
        <v>72</v>
      </c>
      <c r="B80" s="54" t="s">
        <v>111</v>
      </c>
      <c r="C80" s="55">
        <v>300089.38</v>
      </c>
      <c r="D80" s="55">
        <v>400000</v>
      </c>
      <c r="E80" s="55">
        <v>301693.82</v>
      </c>
      <c r="F80" s="55">
        <v>100.53465404207201</v>
      </c>
      <c r="G80" s="55">
        <v>75.423455000000004</v>
      </c>
      <c r="H80" s="40"/>
      <c r="I80" s="40"/>
      <c r="J80" s="40"/>
    </row>
    <row r="81" spans="1:10" x14ac:dyDescent="0.25">
      <c r="A81" s="53">
        <v>721</v>
      </c>
      <c r="B81" s="54" t="s">
        <v>112</v>
      </c>
      <c r="C81" s="55">
        <v>300089.38</v>
      </c>
      <c r="D81" s="55">
        <v>400000</v>
      </c>
      <c r="E81" s="55">
        <v>301693.82</v>
      </c>
      <c r="F81" s="55">
        <v>100.53465404207201</v>
      </c>
      <c r="G81" s="55">
        <v>75.423455000000004</v>
      </c>
      <c r="H81" s="40"/>
      <c r="I81" s="40"/>
      <c r="J81" s="40"/>
    </row>
    <row r="82" spans="1:10" x14ac:dyDescent="0.25">
      <c r="A82" s="56">
        <v>7211</v>
      </c>
      <c r="B82" s="57" t="s">
        <v>113</v>
      </c>
      <c r="C82" s="58">
        <v>300089.38</v>
      </c>
      <c r="D82" s="58">
        <v>400000</v>
      </c>
      <c r="E82" s="58">
        <v>301693.82</v>
      </c>
      <c r="F82" s="58">
        <v>100.53465404207201</v>
      </c>
      <c r="G82" s="58">
        <v>75.423455000000004</v>
      </c>
      <c r="H82" s="40"/>
      <c r="I82" s="40"/>
      <c r="J82" s="40"/>
    </row>
    <row r="83" spans="1:10" x14ac:dyDescent="0.25">
      <c r="A83" s="51" t="s">
        <v>21</v>
      </c>
      <c r="B83" s="51"/>
      <c r="C83" s="52">
        <v>46396648.960000001</v>
      </c>
      <c r="D83" s="52">
        <v>50011455</v>
      </c>
      <c r="E83" s="52">
        <v>48549762.399999999</v>
      </c>
      <c r="F83" s="52">
        <v>104.640665841743</v>
      </c>
      <c r="G83" s="52">
        <v>97.077284394145295</v>
      </c>
      <c r="H83" s="40"/>
      <c r="I83" s="40"/>
      <c r="J83" s="40"/>
    </row>
    <row r="84" spans="1:10" x14ac:dyDescent="0.25">
      <c r="A84" s="53">
        <v>31</v>
      </c>
      <c r="B84" s="54" t="s">
        <v>114</v>
      </c>
      <c r="C84" s="55">
        <v>16326612.970000001</v>
      </c>
      <c r="D84" s="55">
        <v>17473261</v>
      </c>
      <c r="E84" s="55">
        <v>17454520.850000001</v>
      </c>
      <c r="F84" s="55">
        <v>106.90840091617601</v>
      </c>
      <c r="G84" s="55">
        <v>99.892749556021599</v>
      </c>
      <c r="H84" s="40"/>
      <c r="I84" s="40"/>
      <c r="J84" s="40"/>
    </row>
    <row r="85" spans="1:10" x14ac:dyDescent="0.25">
      <c r="A85" s="53">
        <v>311</v>
      </c>
      <c r="B85" s="54" t="s">
        <v>115</v>
      </c>
      <c r="C85" s="55">
        <v>13871360.939999999</v>
      </c>
      <c r="D85" s="55">
        <v>14734461</v>
      </c>
      <c r="E85" s="55">
        <v>14691330.65</v>
      </c>
      <c r="F85" s="55">
        <v>105.911241972195</v>
      </c>
      <c r="G85" s="55">
        <v>99.707282472022598</v>
      </c>
      <c r="H85" s="40"/>
      <c r="I85" s="40"/>
      <c r="J85" s="40"/>
    </row>
    <row r="86" spans="1:10" x14ac:dyDescent="0.25">
      <c r="A86" s="56">
        <v>3111</v>
      </c>
      <c r="B86" s="57" t="s">
        <v>116</v>
      </c>
      <c r="C86" s="58">
        <v>13724182.800000001</v>
      </c>
      <c r="D86" s="58">
        <v>14565261</v>
      </c>
      <c r="E86" s="58">
        <v>14550230.960000001</v>
      </c>
      <c r="F86" s="58">
        <v>106.01892420144701</v>
      </c>
      <c r="G86" s="58">
        <v>99.896808989554003</v>
      </c>
      <c r="H86" s="40"/>
      <c r="I86" s="40"/>
      <c r="J86" s="40"/>
    </row>
    <row r="87" spans="1:10" x14ac:dyDescent="0.25">
      <c r="A87" s="56">
        <v>3112</v>
      </c>
      <c r="B87" s="57" t="s">
        <v>117</v>
      </c>
      <c r="C87" s="58">
        <v>2833.34</v>
      </c>
      <c r="D87" s="58">
        <v>0</v>
      </c>
      <c r="E87" s="58">
        <v>0</v>
      </c>
      <c r="F87" s="58">
        <v>0</v>
      </c>
      <c r="G87" s="58">
        <v>0</v>
      </c>
      <c r="H87" s="40"/>
      <c r="I87" s="40"/>
      <c r="J87" s="40"/>
    </row>
    <row r="88" spans="1:10" x14ac:dyDescent="0.25">
      <c r="A88" s="56">
        <v>3113</v>
      </c>
      <c r="B88" s="57" t="s">
        <v>118</v>
      </c>
      <c r="C88" s="58">
        <v>17254.64</v>
      </c>
      <c r="D88" s="58">
        <v>111200</v>
      </c>
      <c r="E88" s="58">
        <v>23083.38</v>
      </c>
      <c r="F88" s="58">
        <v>133.78071057987901</v>
      </c>
      <c r="G88" s="58">
        <v>20.758435251798598</v>
      </c>
      <c r="H88" s="40"/>
      <c r="I88" s="40"/>
      <c r="J88" s="40"/>
    </row>
    <row r="89" spans="1:10" x14ac:dyDescent="0.25">
      <c r="A89" s="56">
        <v>3114</v>
      </c>
      <c r="B89" s="57" t="s">
        <v>119</v>
      </c>
      <c r="C89" s="58">
        <v>127090.16</v>
      </c>
      <c r="D89" s="58">
        <v>58000</v>
      </c>
      <c r="E89" s="58">
        <v>118016.31</v>
      </c>
      <c r="F89" s="58">
        <v>92.860304841854003</v>
      </c>
      <c r="G89" s="58">
        <v>203.47639655172401</v>
      </c>
      <c r="H89" s="40"/>
      <c r="I89" s="40"/>
      <c r="J89" s="40"/>
    </row>
    <row r="90" spans="1:10" x14ac:dyDescent="0.25">
      <c r="A90" s="53">
        <v>312</v>
      </c>
      <c r="B90" s="54" t="s">
        <v>120</v>
      </c>
      <c r="C90" s="55">
        <v>126504.58</v>
      </c>
      <c r="D90" s="55">
        <v>196750</v>
      </c>
      <c r="E90" s="55">
        <v>229310.05</v>
      </c>
      <c r="F90" s="55">
        <v>181.266203958782</v>
      </c>
      <c r="G90" s="55">
        <v>116.548945362135</v>
      </c>
      <c r="H90" s="40"/>
      <c r="I90" s="40"/>
      <c r="J90" s="40"/>
    </row>
    <row r="91" spans="1:10" x14ac:dyDescent="0.25">
      <c r="A91" s="56">
        <v>3121</v>
      </c>
      <c r="B91" s="57" t="s">
        <v>120</v>
      </c>
      <c r="C91" s="58">
        <v>126504.58</v>
      </c>
      <c r="D91" s="58">
        <v>196750</v>
      </c>
      <c r="E91" s="58">
        <v>229310.05</v>
      </c>
      <c r="F91" s="58">
        <v>181.266203958782</v>
      </c>
      <c r="G91" s="58">
        <v>116.548945362135</v>
      </c>
      <c r="H91" s="40"/>
      <c r="I91" s="40"/>
      <c r="J91" s="40"/>
    </row>
    <row r="92" spans="1:10" x14ac:dyDescent="0.25">
      <c r="A92" s="53">
        <v>313</v>
      </c>
      <c r="B92" s="54" t="s">
        <v>121</v>
      </c>
      <c r="C92" s="55">
        <v>2328747.4500000002</v>
      </c>
      <c r="D92" s="55">
        <v>2542050</v>
      </c>
      <c r="E92" s="55">
        <v>2533880.15</v>
      </c>
      <c r="F92" s="55">
        <v>108.808713886085</v>
      </c>
      <c r="G92" s="55">
        <v>99.678611750358996</v>
      </c>
      <c r="H92" s="40"/>
      <c r="I92" s="40"/>
      <c r="J92" s="40"/>
    </row>
    <row r="93" spans="1:10" x14ac:dyDescent="0.25">
      <c r="A93" s="56">
        <v>3132</v>
      </c>
      <c r="B93" s="57" t="s">
        <v>122</v>
      </c>
      <c r="C93" s="58">
        <v>2087282.65</v>
      </c>
      <c r="D93" s="58">
        <v>2291020</v>
      </c>
      <c r="E93" s="58">
        <v>2285087.1</v>
      </c>
      <c r="F93" s="58">
        <v>109.47664898187099</v>
      </c>
      <c r="G93" s="58">
        <v>99.741036743459205</v>
      </c>
      <c r="H93" s="40"/>
      <c r="I93" s="40"/>
      <c r="J93" s="40"/>
    </row>
    <row r="94" spans="1:10" x14ac:dyDescent="0.25">
      <c r="A94" s="56">
        <v>3133</v>
      </c>
      <c r="B94" s="57" t="s">
        <v>123</v>
      </c>
      <c r="C94" s="58">
        <v>241464.8</v>
      </c>
      <c r="D94" s="58">
        <v>251030</v>
      </c>
      <c r="E94" s="58">
        <v>248793.05</v>
      </c>
      <c r="F94" s="58">
        <v>103.034914405744</v>
      </c>
      <c r="G94" s="58">
        <v>99.108891367565604</v>
      </c>
      <c r="H94" s="40"/>
      <c r="I94" s="40"/>
      <c r="J94" s="40"/>
    </row>
    <row r="95" spans="1:10" x14ac:dyDescent="0.25">
      <c r="A95" s="53">
        <v>32</v>
      </c>
      <c r="B95" s="54" t="s">
        <v>124</v>
      </c>
      <c r="C95" s="55">
        <v>17513941.719999999</v>
      </c>
      <c r="D95" s="55">
        <v>20851904</v>
      </c>
      <c r="E95" s="55">
        <v>19861583.260000002</v>
      </c>
      <c r="F95" s="55">
        <v>113.40441562232201</v>
      </c>
      <c r="G95" s="55">
        <v>95.250693941426206</v>
      </c>
      <c r="H95" s="40"/>
      <c r="I95" s="40"/>
      <c r="J95" s="40"/>
    </row>
    <row r="96" spans="1:10" x14ac:dyDescent="0.25">
      <c r="A96" s="53">
        <v>321</v>
      </c>
      <c r="B96" s="54" t="s">
        <v>125</v>
      </c>
      <c r="C96" s="55">
        <v>429443.02</v>
      </c>
      <c r="D96" s="55">
        <v>437453</v>
      </c>
      <c r="E96" s="55">
        <v>437413.92</v>
      </c>
      <c r="F96" s="55">
        <v>101.85610188750999</v>
      </c>
      <c r="G96" s="55">
        <v>99.991066468854896</v>
      </c>
      <c r="H96" s="40"/>
      <c r="I96" s="40"/>
      <c r="J96" s="40"/>
    </row>
    <row r="97" spans="1:10" x14ac:dyDescent="0.25">
      <c r="A97" s="56">
        <v>3211</v>
      </c>
      <c r="B97" s="57" t="s">
        <v>126</v>
      </c>
      <c r="C97" s="58">
        <v>186844.71</v>
      </c>
      <c r="D97" s="58">
        <v>174448</v>
      </c>
      <c r="E97" s="58">
        <v>192818.5</v>
      </c>
      <c r="F97" s="58">
        <v>103.197195146708</v>
      </c>
      <c r="G97" s="58">
        <v>110.530645235256</v>
      </c>
      <c r="H97" s="40"/>
      <c r="I97" s="40"/>
      <c r="J97" s="40"/>
    </row>
    <row r="98" spans="1:10" x14ac:dyDescent="0.25">
      <c r="A98" s="56">
        <v>3212</v>
      </c>
      <c r="B98" s="57" t="s">
        <v>127</v>
      </c>
      <c r="C98" s="58">
        <v>193021.22</v>
      </c>
      <c r="D98" s="58">
        <v>207000</v>
      </c>
      <c r="E98" s="58">
        <v>194515.42</v>
      </c>
      <c r="F98" s="58">
        <v>100.774111779005</v>
      </c>
      <c r="G98" s="58">
        <v>93.968801932367199</v>
      </c>
      <c r="H98" s="40"/>
      <c r="I98" s="40"/>
      <c r="J98" s="40"/>
    </row>
    <row r="99" spans="1:10" x14ac:dyDescent="0.25">
      <c r="A99" s="56">
        <v>3213</v>
      </c>
      <c r="B99" s="57" t="s">
        <v>128</v>
      </c>
      <c r="C99" s="58">
        <v>35015</v>
      </c>
      <c r="D99" s="58">
        <v>34705</v>
      </c>
      <c r="E99" s="58">
        <v>34376</v>
      </c>
      <c r="F99" s="58">
        <v>98.175067828073693</v>
      </c>
      <c r="G99" s="58">
        <v>99.052009796859295</v>
      </c>
      <c r="H99" s="40"/>
      <c r="I99" s="40"/>
      <c r="J99" s="40"/>
    </row>
    <row r="100" spans="1:10" x14ac:dyDescent="0.25">
      <c r="A100" s="56">
        <v>3214</v>
      </c>
      <c r="B100" s="57" t="s">
        <v>129</v>
      </c>
      <c r="C100" s="58">
        <v>14562.09</v>
      </c>
      <c r="D100" s="58">
        <v>21300</v>
      </c>
      <c r="E100" s="58">
        <v>15704</v>
      </c>
      <c r="F100" s="58">
        <v>107.84166283823301</v>
      </c>
      <c r="G100" s="58">
        <v>73.727699530516404</v>
      </c>
      <c r="H100" s="40"/>
      <c r="I100" s="40"/>
      <c r="J100" s="40"/>
    </row>
    <row r="101" spans="1:10" x14ac:dyDescent="0.25">
      <c r="A101" s="53">
        <v>322</v>
      </c>
      <c r="B101" s="54" t="s">
        <v>130</v>
      </c>
      <c r="C101" s="55">
        <v>3412720.46</v>
      </c>
      <c r="D101" s="55">
        <v>3348628.1</v>
      </c>
      <c r="E101" s="55">
        <v>3149076.61</v>
      </c>
      <c r="F101" s="55">
        <v>92.274671978260997</v>
      </c>
      <c r="G101" s="55">
        <v>94.040798678121305</v>
      </c>
      <c r="H101" s="40"/>
      <c r="I101" s="40"/>
      <c r="J101" s="40"/>
    </row>
    <row r="102" spans="1:10" x14ac:dyDescent="0.25">
      <c r="A102" s="56">
        <v>3221</v>
      </c>
      <c r="B102" s="57" t="s">
        <v>131</v>
      </c>
      <c r="C102" s="58">
        <v>504104.28</v>
      </c>
      <c r="D102" s="58">
        <v>533760.1</v>
      </c>
      <c r="E102" s="58">
        <v>483380.86</v>
      </c>
      <c r="F102" s="58">
        <v>95.889060890338001</v>
      </c>
      <c r="G102" s="58">
        <v>90.561445113638101</v>
      </c>
      <c r="H102" s="40"/>
      <c r="I102" s="40"/>
      <c r="J102" s="40"/>
    </row>
    <row r="103" spans="1:10" x14ac:dyDescent="0.25">
      <c r="A103" s="56">
        <v>3222</v>
      </c>
      <c r="B103" s="57" t="s">
        <v>132</v>
      </c>
      <c r="C103" s="58">
        <v>55297.86</v>
      </c>
      <c r="D103" s="58">
        <v>70600</v>
      </c>
      <c r="E103" s="58">
        <v>64775.19</v>
      </c>
      <c r="F103" s="58">
        <v>117.138692166388</v>
      </c>
      <c r="G103" s="58">
        <v>91.749560906515597</v>
      </c>
      <c r="H103" s="40"/>
      <c r="I103" s="40"/>
      <c r="J103" s="40"/>
    </row>
    <row r="104" spans="1:10" x14ac:dyDescent="0.25">
      <c r="A104" s="56">
        <v>3223</v>
      </c>
      <c r="B104" s="57" t="s">
        <v>133</v>
      </c>
      <c r="C104" s="58">
        <v>2071411.99</v>
      </c>
      <c r="D104" s="58">
        <v>1890008</v>
      </c>
      <c r="E104" s="58">
        <v>1639060.79</v>
      </c>
      <c r="F104" s="58">
        <v>79.127706024333705</v>
      </c>
      <c r="G104" s="58">
        <v>86.722426042641104</v>
      </c>
      <c r="H104" s="40"/>
      <c r="I104" s="40"/>
      <c r="J104" s="40"/>
    </row>
    <row r="105" spans="1:10" x14ac:dyDescent="0.25">
      <c r="A105" s="56">
        <v>3224</v>
      </c>
      <c r="B105" s="57" t="s">
        <v>134</v>
      </c>
      <c r="C105" s="58">
        <v>719252.26</v>
      </c>
      <c r="D105" s="58">
        <v>774160</v>
      </c>
      <c r="E105" s="58">
        <v>901440.21</v>
      </c>
      <c r="F105" s="58">
        <v>125.330188048349</v>
      </c>
      <c r="G105" s="58">
        <v>116.441072904826</v>
      </c>
      <c r="H105" s="40"/>
      <c r="I105" s="40"/>
      <c r="J105" s="40"/>
    </row>
    <row r="106" spans="1:10" x14ac:dyDescent="0.25">
      <c r="A106" s="56">
        <v>3225</v>
      </c>
      <c r="B106" s="57" t="s">
        <v>135</v>
      </c>
      <c r="C106" s="58">
        <v>40925.4</v>
      </c>
      <c r="D106" s="58">
        <v>59850</v>
      </c>
      <c r="E106" s="58">
        <v>36825.440000000002</v>
      </c>
      <c r="F106" s="58">
        <v>89.981869450268107</v>
      </c>
      <c r="G106" s="58">
        <v>61.529557226399298</v>
      </c>
      <c r="H106" s="40"/>
      <c r="I106" s="40"/>
      <c r="J106" s="40"/>
    </row>
    <row r="107" spans="1:10" x14ac:dyDescent="0.25">
      <c r="A107" s="56">
        <v>3227</v>
      </c>
      <c r="B107" s="57" t="s">
        <v>136</v>
      </c>
      <c r="C107" s="58">
        <v>21728.67</v>
      </c>
      <c r="D107" s="58">
        <v>20250</v>
      </c>
      <c r="E107" s="58">
        <v>23594.12</v>
      </c>
      <c r="F107" s="58">
        <v>108.58520102703</v>
      </c>
      <c r="G107" s="58">
        <v>116.514172839506</v>
      </c>
      <c r="H107" s="40"/>
      <c r="I107" s="40"/>
      <c r="J107" s="40"/>
    </row>
    <row r="108" spans="1:10" x14ac:dyDescent="0.25">
      <c r="A108" s="53">
        <v>323</v>
      </c>
      <c r="B108" s="54" t="s">
        <v>137</v>
      </c>
      <c r="C108" s="55">
        <v>11339804.380000001</v>
      </c>
      <c r="D108" s="55">
        <v>15531547</v>
      </c>
      <c r="E108" s="55">
        <v>15005042.130000001</v>
      </c>
      <c r="F108" s="55">
        <v>132.32187811338599</v>
      </c>
      <c r="G108" s="55">
        <v>96.610093830318405</v>
      </c>
      <c r="H108" s="40"/>
      <c r="I108" s="40"/>
      <c r="J108" s="40"/>
    </row>
    <row r="109" spans="1:10" x14ac:dyDescent="0.25">
      <c r="A109" s="56">
        <v>3231</v>
      </c>
      <c r="B109" s="57" t="s">
        <v>138</v>
      </c>
      <c r="C109" s="58">
        <v>682975.65</v>
      </c>
      <c r="D109" s="58">
        <v>686194</v>
      </c>
      <c r="E109" s="58">
        <v>649783.99</v>
      </c>
      <c r="F109" s="58">
        <v>95.140140062094403</v>
      </c>
      <c r="G109" s="58">
        <v>94.693918920888294</v>
      </c>
      <c r="H109" s="40"/>
      <c r="I109" s="40"/>
      <c r="J109" s="40"/>
    </row>
    <row r="110" spans="1:10" x14ac:dyDescent="0.25">
      <c r="A110" s="43" t="s">
        <v>35</v>
      </c>
      <c r="B110" s="44" t="s">
        <v>36</v>
      </c>
      <c r="C110" s="45" t="s">
        <v>37</v>
      </c>
      <c r="D110" s="46" t="s">
        <v>38</v>
      </c>
      <c r="E110" s="46" t="s">
        <v>37</v>
      </c>
      <c r="F110" s="46" t="s">
        <v>39</v>
      </c>
      <c r="G110" s="46" t="s">
        <v>39</v>
      </c>
      <c r="H110" s="40"/>
      <c r="I110" s="40"/>
      <c r="J110" s="40"/>
    </row>
    <row r="111" spans="1:10" x14ac:dyDescent="0.25">
      <c r="A111" s="47" t="s">
        <v>40</v>
      </c>
      <c r="B111" s="48"/>
      <c r="C111" s="45" t="s">
        <v>41</v>
      </c>
      <c r="D111" s="46" t="s">
        <v>42</v>
      </c>
      <c r="E111" s="46" t="s">
        <v>43</v>
      </c>
      <c r="F111" s="46" t="s">
        <v>44</v>
      </c>
      <c r="G111" s="46" t="s">
        <v>45</v>
      </c>
      <c r="H111" s="40"/>
      <c r="I111" s="40"/>
      <c r="J111" s="40"/>
    </row>
    <row r="112" spans="1:10" x14ac:dyDescent="0.25">
      <c r="A112" s="56">
        <v>3232</v>
      </c>
      <c r="B112" s="57" t="s">
        <v>139</v>
      </c>
      <c r="C112" s="58">
        <v>2241085.0499999998</v>
      </c>
      <c r="D112" s="58">
        <v>3724534</v>
      </c>
      <c r="E112" s="58">
        <v>3220112.41</v>
      </c>
      <c r="F112" s="58">
        <v>143.68541747222</v>
      </c>
      <c r="G112" s="58">
        <v>86.4567865402759</v>
      </c>
      <c r="H112" s="40"/>
      <c r="I112" s="40"/>
      <c r="J112" s="40"/>
    </row>
    <row r="113" spans="1:10" x14ac:dyDescent="0.25">
      <c r="A113" s="56">
        <v>3233</v>
      </c>
      <c r="B113" s="57" t="s">
        <v>140</v>
      </c>
      <c r="C113" s="58">
        <v>283608.89</v>
      </c>
      <c r="D113" s="58">
        <v>327300</v>
      </c>
      <c r="E113" s="58">
        <v>328188.69</v>
      </c>
      <c r="F113" s="58">
        <v>115.71875973281399</v>
      </c>
      <c r="G113" s="58">
        <v>100.271521539872</v>
      </c>
      <c r="H113" s="40"/>
      <c r="I113" s="40"/>
      <c r="J113" s="40"/>
    </row>
    <row r="114" spans="1:10" x14ac:dyDescent="0.25">
      <c r="A114" s="56">
        <v>3234</v>
      </c>
      <c r="B114" s="57" t="s">
        <v>141</v>
      </c>
      <c r="C114" s="58">
        <v>5078094.6399999997</v>
      </c>
      <c r="D114" s="58">
        <v>6487070</v>
      </c>
      <c r="E114" s="58">
        <v>6556792.5599999996</v>
      </c>
      <c r="F114" s="58">
        <v>129.11914851590899</v>
      </c>
      <c r="G114" s="58">
        <v>101.074792780099</v>
      </c>
      <c r="H114" s="40"/>
      <c r="I114" s="40"/>
      <c r="J114" s="40"/>
    </row>
    <row r="115" spans="1:10" x14ac:dyDescent="0.25">
      <c r="A115" s="56">
        <v>3235</v>
      </c>
      <c r="B115" s="57" t="s">
        <v>142</v>
      </c>
      <c r="C115" s="58">
        <v>619632.75</v>
      </c>
      <c r="D115" s="58">
        <v>589920</v>
      </c>
      <c r="E115" s="58">
        <v>510014.04</v>
      </c>
      <c r="F115" s="58">
        <v>82.309083888803499</v>
      </c>
      <c r="G115" s="58">
        <v>86.454780309194504</v>
      </c>
      <c r="H115" s="40"/>
      <c r="I115" s="40"/>
      <c r="J115" s="40"/>
    </row>
    <row r="116" spans="1:10" x14ac:dyDescent="0.25">
      <c r="A116" s="56">
        <v>3236</v>
      </c>
      <c r="B116" s="57" t="s">
        <v>143</v>
      </c>
      <c r="C116" s="58">
        <v>55298.45</v>
      </c>
      <c r="D116" s="58">
        <v>17310</v>
      </c>
      <c r="E116" s="58">
        <v>22875</v>
      </c>
      <c r="F116" s="58">
        <v>41.366439746502898</v>
      </c>
      <c r="G116" s="58">
        <v>132.14904679376099</v>
      </c>
      <c r="H116" s="40"/>
      <c r="I116" s="40"/>
      <c r="J116" s="40"/>
    </row>
    <row r="117" spans="1:10" x14ac:dyDescent="0.25">
      <c r="A117" s="56">
        <v>3237</v>
      </c>
      <c r="B117" s="57" t="s">
        <v>144</v>
      </c>
      <c r="C117" s="58">
        <v>1239248.3799999999</v>
      </c>
      <c r="D117" s="58">
        <v>1911700</v>
      </c>
      <c r="E117" s="58">
        <v>2033875.08</v>
      </c>
      <c r="F117" s="58">
        <v>164.121665424328</v>
      </c>
      <c r="G117" s="58">
        <v>106.390912800126</v>
      </c>
      <c r="H117" s="40"/>
      <c r="I117" s="40"/>
      <c r="J117" s="40"/>
    </row>
    <row r="118" spans="1:10" x14ac:dyDescent="0.25">
      <c r="A118" s="56">
        <v>3238</v>
      </c>
      <c r="B118" s="57" t="s">
        <v>145</v>
      </c>
      <c r="C118" s="58">
        <v>227230.55</v>
      </c>
      <c r="D118" s="58">
        <v>241175</v>
      </c>
      <c r="E118" s="58">
        <v>220260.27</v>
      </c>
      <c r="F118" s="58">
        <v>96.932507534748297</v>
      </c>
      <c r="G118" s="58">
        <v>91.327985902353106</v>
      </c>
      <c r="H118" s="40"/>
      <c r="I118" s="40"/>
      <c r="J118" s="40"/>
    </row>
    <row r="119" spans="1:10" x14ac:dyDescent="0.25">
      <c r="A119" s="56">
        <v>3239</v>
      </c>
      <c r="B119" s="57" t="s">
        <v>146</v>
      </c>
      <c r="C119" s="58">
        <v>912630.02</v>
      </c>
      <c r="D119" s="58">
        <v>1546344</v>
      </c>
      <c r="E119" s="58">
        <v>1463140.09</v>
      </c>
      <c r="F119" s="58">
        <v>160.32127564683901</v>
      </c>
      <c r="G119" s="58">
        <v>94.619314331093193</v>
      </c>
      <c r="H119" s="40"/>
      <c r="I119" s="40"/>
      <c r="J119" s="40"/>
    </row>
    <row r="120" spans="1:10" x14ac:dyDescent="0.25">
      <c r="A120" s="53">
        <v>324</v>
      </c>
      <c r="B120" s="54" t="s">
        <v>147</v>
      </c>
      <c r="C120" s="55">
        <v>13831.69</v>
      </c>
      <c r="D120" s="55">
        <v>64000</v>
      </c>
      <c r="E120" s="55">
        <v>40092.33</v>
      </c>
      <c r="F120" s="55">
        <v>289.85850608277099</v>
      </c>
      <c r="G120" s="55">
        <v>62.644265625000003</v>
      </c>
      <c r="H120" s="40"/>
      <c r="I120" s="40"/>
      <c r="J120" s="40"/>
    </row>
    <row r="121" spans="1:10" x14ac:dyDescent="0.25">
      <c r="A121" s="56">
        <v>3241</v>
      </c>
      <c r="B121" s="57" t="s">
        <v>147</v>
      </c>
      <c r="C121" s="58">
        <v>13831.69</v>
      </c>
      <c r="D121" s="58">
        <v>64000</v>
      </c>
      <c r="E121" s="58">
        <v>40092.33</v>
      </c>
      <c r="F121" s="58">
        <v>289.85850608277099</v>
      </c>
      <c r="G121" s="58">
        <v>62.644265625000003</v>
      </c>
      <c r="H121" s="40"/>
      <c r="I121" s="40"/>
      <c r="J121" s="40"/>
    </row>
    <row r="122" spans="1:10" x14ac:dyDescent="0.25">
      <c r="A122" s="53">
        <v>329</v>
      </c>
      <c r="B122" s="54" t="s">
        <v>148</v>
      </c>
      <c r="C122" s="55">
        <v>2318142.17</v>
      </c>
      <c r="D122" s="55">
        <v>1470275.9</v>
      </c>
      <c r="E122" s="55">
        <v>1229958.27</v>
      </c>
      <c r="F122" s="55">
        <v>53.057930868838802</v>
      </c>
      <c r="G122" s="55">
        <v>83.654929663201301</v>
      </c>
      <c r="H122" s="40"/>
      <c r="I122" s="40"/>
      <c r="J122" s="40"/>
    </row>
    <row r="123" spans="1:10" ht="15.75" customHeight="1" x14ac:dyDescent="0.25">
      <c r="A123" s="56">
        <v>3291</v>
      </c>
      <c r="B123" s="57" t="s">
        <v>149</v>
      </c>
      <c r="C123" s="58">
        <v>387853.3</v>
      </c>
      <c r="D123" s="58">
        <v>355000</v>
      </c>
      <c r="E123" s="58">
        <v>324337.39</v>
      </c>
      <c r="F123" s="58">
        <v>83.623728352962303</v>
      </c>
      <c r="G123" s="58">
        <v>91.362645070422602</v>
      </c>
      <c r="H123" s="40"/>
      <c r="I123" s="40"/>
      <c r="J123" s="40"/>
    </row>
    <row r="124" spans="1:10" x14ac:dyDescent="0.25">
      <c r="A124" s="56">
        <v>3292</v>
      </c>
      <c r="B124" s="57" t="s">
        <v>150</v>
      </c>
      <c r="C124" s="58">
        <v>104348.4</v>
      </c>
      <c r="D124" s="58">
        <v>117748</v>
      </c>
      <c r="E124" s="58">
        <v>110948.65</v>
      </c>
      <c r="F124" s="58">
        <v>106.32520479470701</v>
      </c>
      <c r="G124" s="58">
        <v>94.225507014981105</v>
      </c>
      <c r="H124" s="40"/>
      <c r="I124" s="40"/>
      <c r="J124" s="40"/>
    </row>
    <row r="125" spans="1:10" x14ac:dyDescent="0.25">
      <c r="A125" s="56">
        <v>3293</v>
      </c>
      <c r="B125" s="57" t="s">
        <v>151</v>
      </c>
      <c r="C125" s="58">
        <v>444197.37</v>
      </c>
      <c r="D125" s="58">
        <v>438847.9</v>
      </c>
      <c r="E125" s="58">
        <v>465675.13</v>
      </c>
      <c r="F125" s="58">
        <v>104.835183963381</v>
      </c>
      <c r="G125" s="58">
        <v>106.11310433523801</v>
      </c>
      <c r="H125" s="40"/>
      <c r="I125" s="40"/>
      <c r="J125" s="40"/>
    </row>
    <row r="126" spans="1:10" x14ac:dyDescent="0.25">
      <c r="A126" s="56">
        <v>3294</v>
      </c>
      <c r="B126" s="57" t="s">
        <v>152</v>
      </c>
      <c r="C126" s="58">
        <v>43244.73</v>
      </c>
      <c r="D126" s="58">
        <v>69390</v>
      </c>
      <c r="E126" s="58">
        <v>45362.96</v>
      </c>
      <c r="F126" s="58">
        <v>104.898238467439</v>
      </c>
      <c r="G126" s="58">
        <v>65.373915549790993</v>
      </c>
      <c r="H126" s="40"/>
      <c r="I126" s="40"/>
      <c r="J126" s="40"/>
    </row>
    <row r="127" spans="1:10" x14ac:dyDescent="0.25">
      <c r="A127" s="56">
        <v>3295</v>
      </c>
      <c r="B127" s="57" t="s">
        <v>153</v>
      </c>
      <c r="C127" s="58">
        <v>82156.53</v>
      </c>
      <c r="D127" s="58">
        <v>83000</v>
      </c>
      <c r="E127" s="58">
        <v>48145.51</v>
      </c>
      <c r="F127" s="58">
        <v>58.6021707586725</v>
      </c>
      <c r="G127" s="58">
        <v>58.006638554216899</v>
      </c>
      <c r="H127" s="40"/>
      <c r="I127" s="40"/>
      <c r="J127" s="40"/>
    </row>
    <row r="128" spans="1:10" x14ac:dyDescent="0.25">
      <c r="A128" s="56">
        <v>3296</v>
      </c>
      <c r="B128" s="57" t="s">
        <v>154</v>
      </c>
      <c r="C128" s="58">
        <v>0</v>
      </c>
      <c r="D128" s="58">
        <v>276890</v>
      </c>
      <c r="E128" s="58">
        <v>145027.06</v>
      </c>
      <c r="F128" s="58">
        <v>0</v>
      </c>
      <c r="G128" s="58">
        <v>52.3771389360396</v>
      </c>
      <c r="H128" s="40"/>
      <c r="I128" s="40"/>
      <c r="J128" s="40"/>
    </row>
    <row r="129" spans="1:10" x14ac:dyDescent="0.25">
      <c r="A129" s="56">
        <v>3299</v>
      </c>
      <c r="B129" s="57" t="s">
        <v>148</v>
      </c>
      <c r="C129" s="58">
        <v>1256341.8400000001</v>
      </c>
      <c r="D129" s="58">
        <v>129400</v>
      </c>
      <c r="E129" s="58">
        <v>90461.57</v>
      </c>
      <c r="F129" s="58">
        <v>7.2003945996099299</v>
      </c>
      <c r="G129" s="58">
        <v>69.908477588871705</v>
      </c>
      <c r="H129" s="40"/>
      <c r="I129" s="40"/>
      <c r="J129" s="40"/>
    </row>
    <row r="130" spans="1:10" x14ac:dyDescent="0.25">
      <c r="A130" s="53">
        <v>34</v>
      </c>
      <c r="B130" s="54" t="s">
        <v>155</v>
      </c>
      <c r="C130" s="55">
        <v>2459037.41</v>
      </c>
      <c r="D130" s="55">
        <v>1859250</v>
      </c>
      <c r="E130" s="55">
        <v>1859249.76</v>
      </c>
      <c r="F130" s="55">
        <v>75.608844031372399</v>
      </c>
      <c r="G130" s="55">
        <v>99.999987091569196</v>
      </c>
      <c r="H130" s="40"/>
      <c r="I130" s="40"/>
      <c r="J130" s="40"/>
    </row>
    <row r="131" spans="1:10" x14ac:dyDescent="0.25">
      <c r="A131" s="53">
        <v>342</v>
      </c>
      <c r="B131" s="54" t="s">
        <v>156</v>
      </c>
      <c r="C131" s="55">
        <v>1122682.06</v>
      </c>
      <c r="D131" s="55">
        <v>786000</v>
      </c>
      <c r="E131" s="55">
        <v>774852.44</v>
      </c>
      <c r="F131" s="55">
        <v>69.017976469669406</v>
      </c>
      <c r="G131" s="55">
        <v>98.5817353689567</v>
      </c>
      <c r="H131" s="40"/>
      <c r="I131" s="40"/>
      <c r="J131" s="40"/>
    </row>
    <row r="132" spans="1:10" ht="26.25" x14ac:dyDescent="0.25">
      <c r="A132" s="56">
        <v>3422</v>
      </c>
      <c r="B132" s="57" t="s">
        <v>157</v>
      </c>
      <c r="C132" s="58">
        <v>548104.24</v>
      </c>
      <c r="D132" s="58">
        <v>406000</v>
      </c>
      <c r="E132" s="58">
        <v>395071.21</v>
      </c>
      <c r="F132" s="58">
        <v>72.079575593138998</v>
      </c>
      <c r="G132" s="58">
        <v>97.308179802955706</v>
      </c>
      <c r="H132" s="40"/>
      <c r="I132" s="40"/>
      <c r="J132" s="40"/>
    </row>
    <row r="133" spans="1:10" ht="26.25" x14ac:dyDescent="0.25">
      <c r="A133" s="56">
        <v>3423</v>
      </c>
      <c r="B133" s="57" t="s">
        <v>158</v>
      </c>
      <c r="C133" s="58">
        <v>574577.81999999995</v>
      </c>
      <c r="D133" s="58">
        <v>380000</v>
      </c>
      <c r="E133" s="58">
        <v>379781.23</v>
      </c>
      <c r="F133" s="58">
        <v>66.097440029968496</v>
      </c>
      <c r="G133" s="58">
        <v>99.942428947368398</v>
      </c>
      <c r="H133" s="40"/>
      <c r="I133" s="40"/>
      <c r="J133" s="40"/>
    </row>
    <row r="134" spans="1:10" x14ac:dyDescent="0.25">
      <c r="A134" s="53">
        <v>343</v>
      </c>
      <c r="B134" s="54" t="s">
        <v>159</v>
      </c>
      <c r="C134" s="55">
        <v>1336355.3500000001</v>
      </c>
      <c r="D134" s="55">
        <v>1073250</v>
      </c>
      <c r="E134" s="55">
        <v>1084397.32</v>
      </c>
      <c r="F134" s="55">
        <v>81.145880846737398</v>
      </c>
      <c r="G134" s="55">
        <v>101.03865082692801</v>
      </c>
      <c r="H134" s="40"/>
      <c r="I134" s="40"/>
      <c r="J134" s="40"/>
    </row>
    <row r="135" spans="1:10" x14ac:dyDescent="0.25">
      <c r="A135" s="56">
        <v>3431</v>
      </c>
      <c r="B135" s="57" t="s">
        <v>160</v>
      </c>
      <c r="C135" s="58">
        <v>78300.67</v>
      </c>
      <c r="D135" s="58">
        <v>71400</v>
      </c>
      <c r="E135" s="58">
        <v>79412.44</v>
      </c>
      <c r="F135" s="58">
        <v>101.419872907856</v>
      </c>
      <c r="G135" s="58">
        <v>111.22190476190499</v>
      </c>
      <c r="H135" s="40"/>
      <c r="I135" s="40"/>
      <c r="J135" s="40"/>
    </row>
    <row r="136" spans="1:10" x14ac:dyDescent="0.25">
      <c r="A136" s="56">
        <v>3432</v>
      </c>
      <c r="B136" s="57" t="s">
        <v>161</v>
      </c>
      <c r="C136" s="58">
        <v>261714.17</v>
      </c>
      <c r="D136" s="58">
        <v>248000</v>
      </c>
      <c r="E136" s="58">
        <v>241986.13</v>
      </c>
      <c r="F136" s="58">
        <v>92.461990116927893</v>
      </c>
      <c r="G136" s="58">
        <v>97.575052419354805</v>
      </c>
      <c r="H136" s="40"/>
      <c r="I136" s="40"/>
      <c r="J136" s="40"/>
    </row>
    <row r="137" spans="1:10" x14ac:dyDescent="0.25">
      <c r="A137" s="56">
        <v>3433</v>
      </c>
      <c r="B137" s="57" t="s">
        <v>162</v>
      </c>
      <c r="C137" s="58">
        <v>19367.689999999999</v>
      </c>
      <c r="D137" s="58">
        <v>30000</v>
      </c>
      <c r="E137" s="58">
        <v>14837.46</v>
      </c>
      <c r="F137" s="58">
        <v>76.609342673287301</v>
      </c>
      <c r="G137" s="58">
        <v>49.458199999999998</v>
      </c>
      <c r="H137" s="40"/>
      <c r="I137" s="40"/>
      <c r="J137" s="40"/>
    </row>
    <row r="138" spans="1:10" x14ac:dyDescent="0.25">
      <c r="A138" s="56">
        <v>3434</v>
      </c>
      <c r="B138" s="57" t="s">
        <v>163</v>
      </c>
      <c r="C138" s="58">
        <v>976972.82</v>
      </c>
      <c r="D138" s="58">
        <v>723850</v>
      </c>
      <c r="E138" s="58">
        <v>748161.29</v>
      </c>
      <c r="F138" s="58">
        <v>76.579539848406398</v>
      </c>
      <c r="G138" s="58">
        <v>103.358608827796</v>
      </c>
      <c r="H138" s="40"/>
      <c r="I138" s="40"/>
      <c r="J138" s="40"/>
    </row>
    <row r="139" spans="1:10" x14ac:dyDescent="0.25">
      <c r="A139" s="53">
        <v>35</v>
      </c>
      <c r="B139" s="54" t="s">
        <v>164</v>
      </c>
      <c r="C139" s="55">
        <v>0</v>
      </c>
      <c r="D139" s="55">
        <v>20000</v>
      </c>
      <c r="E139" s="55">
        <v>0</v>
      </c>
      <c r="F139" s="55">
        <v>0</v>
      </c>
      <c r="G139" s="55">
        <v>0</v>
      </c>
      <c r="H139" s="40"/>
      <c r="I139" s="40"/>
      <c r="J139" s="40"/>
    </row>
    <row r="140" spans="1:10" ht="26.25" x14ac:dyDescent="0.25">
      <c r="A140" s="53">
        <v>352</v>
      </c>
      <c r="B140" s="54" t="s">
        <v>165</v>
      </c>
      <c r="C140" s="55">
        <v>0</v>
      </c>
      <c r="D140" s="55">
        <v>20000</v>
      </c>
      <c r="E140" s="55">
        <v>0</v>
      </c>
      <c r="F140" s="55">
        <v>0</v>
      </c>
      <c r="G140" s="55">
        <v>0</v>
      </c>
      <c r="H140" s="40"/>
      <c r="I140" s="40"/>
      <c r="J140" s="40"/>
    </row>
    <row r="141" spans="1:10" x14ac:dyDescent="0.25">
      <c r="A141" s="56">
        <v>3522</v>
      </c>
      <c r="B141" s="57" t="s">
        <v>166</v>
      </c>
      <c r="C141" s="58">
        <v>0</v>
      </c>
      <c r="D141" s="58">
        <v>10000</v>
      </c>
      <c r="E141" s="58">
        <v>0</v>
      </c>
      <c r="F141" s="58">
        <v>0</v>
      </c>
      <c r="G141" s="58">
        <v>0</v>
      </c>
      <c r="H141" s="40"/>
      <c r="I141" s="40"/>
      <c r="J141" s="40"/>
    </row>
    <row r="142" spans="1:10" x14ac:dyDescent="0.25">
      <c r="A142" s="56">
        <v>3523</v>
      </c>
      <c r="B142" s="57" t="s">
        <v>167</v>
      </c>
      <c r="C142" s="58">
        <v>0</v>
      </c>
      <c r="D142" s="58">
        <v>10000</v>
      </c>
      <c r="E142" s="58">
        <v>0</v>
      </c>
      <c r="F142" s="58">
        <v>0</v>
      </c>
      <c r="G142" s="58">
        <v>0</v>
      </c>
      <c r="H142" s="40"/>
      <c r="I142" s="40"/>
      <c r="J142" s="40"/>
    </row>
    <row r="143" spans="1:10" x14ac:dyDescent="0.25">
      <c r="A143" s="53">
        <v>36</v>
      </c>
      <c r="B143" s="54" t="s">
        <v>168</v>
      </c>
      <c r="C143" s="55">
        <v>178250</v>
      </c>
      <c r="D143" s="55">
        <v>110000</v>
      </c>
      <c r="E143" s="55">
        <v>34000</v>
      </c>
      <c r="F143" s="55">
        <v>19.074333800841501</v>
      </c>
      <c r="G143" s="55">
        <v>30.909090909090899</v>
      </c>
      <c r="H143" s="40"/>
      <c r="I143" s="40"/>
      <c r="J143" s="40"/>
    </row>
    <row r="144" spans="1:10" x14ac:dyDescent="0.25">
      <c r="A144" s="53">
        <v>363</v>
      </c>
      <c r="B144" s="54" t="s">
        <v>169</v>
      </c>
      <c r="C144" s="55">
        <v>110000</v>
      </c>
      <c r="D144" s="55">
        <v>35000</v>
      </c>
      <c r="E144" s="55">
        <v>0</v>
      </c>
      <c r="F144" s="55">
        <v>0</v>
      </c>
      <c r="G144" s="55">
        <v>0</v>
      </c>
      <c r="H144" s="40"/>
      <c r="I144" s="40"/>
      <c r="J144" s="40"/>
    </row>
    <row r="145" spans="1:10" x14ac:dyDescent="0.25">
      <c r="A145" s="56">
        <v>3631</v>
      </c>
      <c r="B145" s="57" t="s">
        <v>170</v>
      </c>
      <c r="C145" s="58">
        <v>110000</v>
      </c>
      <c r="D145" s="58">
        <v>35000</v>
      </c>
      <c r="E145" s="58">
        <v>0</v>
      </c>
      <c r="F145" s="58">
        <v>0</v>
      </c>
      <c r="G145" s="58">
        <v>0</v>
      </c>
      <c r="H145" s="40"/>
      <c r="I145" s="40"/>
      <c r="J145" s="40"/>
    </row>
    <row r="146" spans="1:10" x14ac:dyDescent="0.25">
      <c r="A146" s="43" t="s">
        <v>35</v>
      </c>
      <c r="B146" s="44" t="s">
        <v>36</v>
      </c>
      <c r="C146" s="45" t="s">
        <v>37</v>
      </c>
      <c r="D146" s="46" t="s">
        <v>38</v>
      </c>
      <c r="E146" s="46" t="s">
        <v>37</v>
      </c>
      <c r="F146" s="46" t="s">
        <v>39</v>
      </c>
      <c r="G146" s="46" t="s">
        <v>39</v>
      </c>
      <c r="H146" s="40"/>
      <c r="I146" s="40"/>
      <c r="J146" s="40"/>
    </row>
    <row r="147" spans="1:10" x14ac:dyDescent="0.25">
      <c r="A147" s="47" t="s">
        <v>40</v>
      </c>
      <c r="B147" s="48"/>
      <c r="C147" s="45" t="s">
        <v>41</v>
      </c>
      <c r="D147" s="46" t="s">
        <v>42</v>
      </c>
      <c r="E147" s="46" t="s">
        <v>43</v>
      </c>
      <c r="F147" s="46" t="s">
        <v>44</v>
      </c>
      <c r="G147" s="46" t="s">
        <v>45</v>
      </c>
      <c r="H147" s="40"/>
      <c r="I147" s="40"/>
      <c r="J147" s="40"/>
    </row>
    <row r="148" spans="1:10" x14ac:dyDescent="0.25">
      <c r="A148" s="56">
        <v>3632</v>
      </c>
      <c r="B148" s="57" t="s">
        <v>171</v>
      </c>
      <c r="C148" s="58">
        <v>0</v>
      </c>
      <c r="D148" s="58">
        <v>0</v>
      </c>
      <c r="E148" s="58">
        <v>0</v>
      </c>
      <c r="F148" s="58">
        <v>0</v>
      </c>
      <c r="G148" s="58">
        <v>0</v>
      </c>
      <c r="H148" s="40"/>
      <c r="I148" s="40"/>
      <c r="J148" s="40"/>
    </row>
    <row r="149" spans="1:10" x14ac:dyDescent="0.25">
      <c r="A149" s="53">
        <v>366</v>
      </c>
      <c r="B149" s="54" t="s">
        <v>172</v>
      </c>
      <c r="C149" s="55">
        <v>68250</v>
      </c>
      <c r="D149" s="55">
        <v>75000</v>
      </c>
      <c r="E149" s="55">
        <v>34000</v>
      </c>
      <c r="F149" s="55">
        <v>49.82</v>
      </c>
      <c r="G149" s="55">
        <v>45.3333333333333</v>
      </c>
      <c r="H149" s="40"/>
      <c r="I149" s="40"/>
      <c r="J149" s="40"/>
    </row>
    <row r="150" spans="1:10" x14ac:dyDescent="0.25">
      <c r="A150" s="56">
        <v>3661</v>
      </c>
      <c r="B150" s="57" t="s">
        <v>173</v>
      </c>
      <c r="C150" s="58">
        <v>47000</v>
      </c>
      <c r="D150" s="58">
        <v>50000</v>
      </c>
      <c r="E150" s="58">
        <v>19000</v>
      </c>
      <c r="F150" s="58">
        <v>40.43</v>
      </c>
      <c r="G150" s="58">
        <v>38</v>
      </c>
      <c r="H150" s="40"/>
      <c r="I150" s="40"/>
      <c r="J150" s="40"/>
    </row>
    <row r="151" spans="1:10" x14ac:dyDescent="0.25">
      <c r="A151" s="56">
        <v>3662</v>
      </c>
      <c r="B151" s="57" t="s">
        <v>174</v>
      </c>
      <c r="C151" s="58">
        <v>21250</v>
      </c>
      <c r="D151" s="58">
        <v>25000</v>
      </c>
      <c r="E151" s="58">
        <v>15000</v>
      </c>
      <c r="F151" s="58">
        <v>70.59</v>
      </c>
      <c r="G151" s="58">
        <v>60</v>
      </c>
      <c r="H151" s="40"/>
      <c r="I151" s="40"/>
      <c r="J151" s="40"/>
    </row>
    <row r="152" spans="1:10" ht="26.25" x14ac:dyDescent="0.25">
      <c r="A152" s="53">
        <v>37</v>
      </c>
      <c r="B152" s="54" t="s">
        <v>175</v>
      </c>
      <c r="C152" s="55">
        <v>1569944.85</v>
      </c>
      <c r="D152" s="55">
        <v>1511850</v>
      </c>
      <c r="E152" s="55">
        <v>1388491.21</v>
      </c>
      <c r="F152" s="55">
        <v>88.442037311055898</v>
      </c>
      <c r="G152" s="55">
        <v>91.840540397526198</v>
      </c>
      <c r="H152" s="40"/>
      <c r="I152" s="40"/>
      <c r="J152" s="40"/>
    </row>
    <row r="153" spans="1:10" x14ac:dyDescent="0.25">
      <c r="A153" s="53">
        <v>372</v>
      </c>
      <c r="B153" s="54" t="s">
        <v>176</v>
      </c>
      <c r="C153" s="55">
        <v>1569944.85</v>
      </c>
      <c r="D153" s="55">
        <v>1511850</v>
      </c>
      <c r="E153" s="55">
        <v>1388491.21</v>
      </c>
      <c r="F153" s="55">
        <v>88.442037311055898</v>
      </c>
      <c r="G153" s="55">
        <v>91.840540397526198</v>
      </c>
      <c r="H153" s="40"/>
      <c r="I153" s="40"/>
      <c r="J153" s="40"/>
    </row>
    <row r="154" spans="1:10" x14ac:dyDescent="0.25">
      <c r="A154" s="56">
        <v>3721</v>
      </c>
      <c r="B154" s="57" t="s">
        <v>177</v>
      </c>
      <c r="C154" s="58">
        <v>817625.24</v>
      </c>
      <c r="D154" s="58">
        <v>698550</v>
      </c>
      <c r="E154" s="58">
        <v>483750.9</v>
      </c>
      <c r="F154" s="58">
        <v>59.165357957883003</v>
      </c>
      <c r="G154" s="58">
        <v>69.250719347219302</v>
      </c>
      <c r="H154" s="40"/>
      <c r="I154" s="40"/>
      <c r="J154" s="40"/>
    </row>
    <row r="155" spans="1:10" x14ac:dyDescent="0.25">
      <c r="A155" s="56">
        <v>3722</v>
      </c>
      <c r="B155" s="57" t="s">
        <v>178</v>
      </c>
      <c r="C155" s="58">
        <v>752319.61</v>
      </c>
      <c r="D155" s="58">
        <v>813300</v>
      </c>
      <c r="E155" s="58">
        <v>904740.31</v>
      </c>
      <c r="F155" s="58">
        <v>120.260099294767</v>
      </c>
      <c r="G155" s="58">
        <v>111.243121849256</v>
      </c>
      <c r="H155" s="40"/>
      <c r="I155" s="40"/>
      <c r="J155" s="40"/>
    </row>
    <row r="156" spans="1:10" x14ac:dyDescent="0.25">
      <c r="A156" s="53">
        <v>38</v>
      </c>
      <c r="B156" s="54" t="s">
        <v>179</v>
      </c>
      <c r="C156" s="55">
        <v>8348862.0099999998</v>
      </c>
      <c r="D156" s="55">
        <v>8185190</v>
      </c>
      <c r="E156" s="55">
        <v>7951917.3200000003</v>
      </c>
      <c r="F156" s="55">
        <v>95.245523407566793</v>
      </c>
      <c r="G156" s="55">
        <v>97.150063956975998</v>
      </c>
      <c r="H156" s="40"/>
      <c r="I156" s="40"/>
      <c r="J156" s="40"/>
    </row>
    <row r="157" spans="1:10" x14ac:dyDescent="0.25">
      <c r="A157" s="53">
        <v>381</v>
      </c>
      <c r="B157" s="54" t="s">
        <v>103</v>
      </c>
      <c r="C157" s="55">
        <v>7379834.7800000003</v>
      </c>
      <c r="D157" s="55">
        <v>7585490</v>
      </c>
      <c r="E157" s="55">
        <v>7470255.6900000004</v>
      </c>
      <c r="F157" s="55">
        <v>101.225243012825</v>
      </c>
      <c r="G157" s="55">
        <v>98.480858718421601</v>
      </c>
      <c r="H157" s="40"/>
      <c r="I157" s="40"/>
      <c r="J157" s="40"/>
    </row>
    <row r="158" spans="1:10" x14ac:dyDescent="0.25">
      <c r="A158" s="56">
        <v>3811</v>
      </c>
      <c r="B158" s="57" t="s">
        <v>180</v>
      </c>
      <c r="C158" s="58">
        <v>7358584.7800000003</v>
      </c>
      <c r="D158" s="58">
        <v>7552740</v>
      </c>
      <c r="E158" s="58">
        <v>7470255.6900000004</v>
      </c>
      <c r="F158" s="58">
        <v>101.51755960335601</v>
      </c>
      <c r="G158" s="58">
        <v>98.907888925078893</v>
      </c>
      <c r="H158" s="40"/>
      <c r="I158" s="40"/>
      <c r="J158" s="40"/>
    </row>
    <row r="159" spans="1:10" x14ac:dyDescent="0.25">
      <c r="A159" s="56">
        <v>3812</v>
      </c>
      <c r="B159" s="57" t="s">
        <v>181</v>
      </c>
      <c r="C159" s="58">
        <v>21250</v>
      </c>
      <c r="D159" s="58">
        <v>32750</v>
      </c>
      <c r="E159" s="58">
        <v>0</v>
      </c>
      <c r="F159" s="58">
        <v>0</v>
      </c>
      <c r="G159" s="58">
        <v>0</v>
      </c>
      <c r="H159" s="40"/>
      <c r="I159" s="40"/>
      <c r="J159" s="40"/>
    </row>
    <row r="160" spans="1:10" x14ac:dyDescent="0.25">
      <c r="A160" s="53">
        <v>382</v>
      </c>
      <c r="B160" s="54" t="s">
        <v>182</v>
      </c>
      <c r="C160" s="55">
        <v>304699.23</v>
      </c>
      <c r="D160" s="55">
        <v>292500</v>
      </c>
      <c r="E160" s="55">
        <v>292460</v>
      </c>
      <c r="F160" s="55">
        <v>95.983176590239495</v>
      </c>
      <c r="G160" s="55">
        <v>99.986324786324801</v>
      </c>
      <c r="H160" s="40"/>
      <c r="I160" s="40"/>
      <c r="J160" s="40"/>
    </row>
    <row r="161" spans="1:10" x14ac:dyDescent="0.25">
      <c r="A161" s="56">
        <v>3821</v>
      </c>
      <c r="B161" s="57" t="s">
        <v>183</v>
      </c>
      <c r="C161" s="58">
        <v>0</v>
      </c>
      <c r="D161" s="58">
        <v>292500</v>
      </c>
      <c r="E161" s="58">
        <v>292460</v>
      </c>
      <c r="F161" s="58">
        <v>0</v>
      </c>
      <c r="G161" s="58">
        <v>99.986324786324801</v>
      </c>
      <c r="H161" s="40"/>
      <c r="I161" s="40"/>
      <c r="J161" s="40"/>
    </row>
    <row r="162" spans="1:10" x14ac:dyDescent="0.25">
      <c r="A162" s="56">
        <v>3822</v>
      </c>
      <c r="B162" s="57" t="s">
        <v>184</v>
      </c>
      <c r="C162" s="58">
        <v>304699.23</v>
      </c>
      <c r="D162" s="58">
        <v>0</v>
      </c>
      <c r="E162" s="58">
        <v>0</v>
      </c>
      <c r="F162" s="58">
        <v>0</v>
      </c>
      <c r="G162" s="58">
        <v>0</v>
      </c>
      <c r="H162" s="40"/>
      <c r="I162" s="40"/>
      <c r="J162" s="40"/>
    </row>
    <row r="163" spans="1:10" x14ac:dyDescent="0.25">
      <c r="A163" s="53">
        <v>383</v>
      </c>
      <c r="B163" s="54" t="s">
        <v>185</v>
      </c>
      <c r="C163" s="55">
        <v>0</v>
      </c>
      <c r="D163" s="55">
        <v>2200</v>
      </c>
      <c r="E163" s="55">
        <v>9153.85</v>
      </c>
      <c r="F163" s="55">
        <v>0</v>
      </c>
      <c r="G163" s="55">
        <v>416.084090909091</v>
      </c>
      <c r="H163" s="40"/>
      <c r="I163" s="40"/>
      <c r="J163" s="40"/>
    </row>
    <row r="164" spans="1:10" x14ac:dyDescent="0.25">
      <c r="A164" s="56">
        <v>3831</v>
      </c>
      <c r="B164" s="57" t="s">
        <v>186</v>
      </c>
      <c r="C164" s="58">
        <v>0</v>
      </c>
      <c r="D164" s="58">
        <v>2200</v>
      </c>
      <c r="E164" s="58">
        <v>5953.85</v>
      </c>
      <c r="F164" s="58">
        <v>0</v>
      </c>
      <c r="G164" s="58">
        <v>270.629545454545</v>
      </c>
      <c r="H164" s="40"/>
      <c r="I164" s="40"/>
      <c r="J164" s="40"/>
    </row>
    <row r="165" spans="1:10" x14ac:dyDescent="0.25">
      <c r="A165" s="56">
        <v>3835</v>
      </c>
      <c r="B165" s="57" t="s">
        <v>106</v>
      </c>
      <c r="C165" s="58">
        <v>0</v>
      </c>
      <c r="D165" s="58">
        <v>0</v>
      </c>
      <c r="E165" s="58">
        <v>3200</v>
      </c>
      <c r="F165" s="58">
        <v>0</v>
      </c>
      <c r="G165" s="58">
        <v>0</v>
      </c>
      <c r="H165" s="40"/>
      <c r="I165" s="40"/>
      <c r="J165" s="40"/>
    </row>
    <row r="166" spans="1:10" x14ac:dyDescent="0.25">
      <c r="A166" s="53">
        <v>385</v>
      </c>
      <c r="B166" s="54" t="s">
        <v>187</v>
      </c>
      <c r="C166" s="55">
        <v>0</v>
      </c>
      <c r="D166" s="55">
        <v>100000</v>
      </c>
      <c r="E166" s="55">
        <v>0</v>
      </c>
      <c r="F166" s="55">
        <v>0</v>
      </c>
      <c r="G166" s="55">
        <v>0</v>
      </c>
      <c r="H166" s="40"/>
      <c r="I166" s="40"/>
      <c r="J166" s="40"/>
    </row>
    <row r="167" spans="1:10" x14ac:dyDescent="0.25">
      <c r="A167" s="56">
        <v>3851</v>
      </c>
      <c r="B167" s="57" t="s">
        <v>188</v>
      </c>
      <c r="C167" s="58">
        <v>0</v>
      </c>
      <c r="D167" s="58">
        <v>100000</v>
      </c>
      <c r="E167" s="58">
        <v>0</v>
      </c>
      <c r="F167" s="58">
        <v>0</v>
      </c>
      <c r="G167" s="58">
        <v>0</v>
      </c>
      <c r="H167" s="40"/>
      <c r="I167" s="40"/>
      <c r="J167" s="40"/>
    </row>
    <row r="168" spans="1:10" x14ac:dyDescent="0.25">
      <c r="A168" s="53">
        <v>386</v>
      </c>
      <c r="B168" s="54" t="s">
        <v>189</v>
      </c>
      <c r="C168" s="55">
        <v>664328</v>
      </c>
      <c r="D168" s="55">
        <v>205000</v>
      </c>
      <c r="E168" s="55">
        <v>180047.78</v>
      </c>
      <c r="F168" s="55">
        <v>27.102241663756502</v>
      </c>
      <c r="G168" s="55">
        <v>87.828185365853699</v>
      </c>
      <c r="H168" s="40"/>
      <c r="I168" s="40"/>
      <c r="J168" s="40"/>
    </row>
    <row r="169" spans="1:10" ht="26.25" x14ac:dyDescent="0.25">
      <c r="A169" s="56">
        <v>3861</v>
      </c>
      <c r="B169" s="57" t="s">
        <v>190</v>
      </c>
      <c r="C169" s="58">
        <v>664328</v>
      </c>
      <c r="D169" s="58">
        <v>205000</v>
      </c>
      <c r="E169" s="58">
        <v>180047.78</v>
      </c>
      <c r="F169" s="58">
        <v>27.102241663756502</v>
      </c>
      <c r="G169" s="58">
        <v>87.828185365853699</v>
      </c>
      <c r="H169" s="40"/>
      <c r="I169" s="40"/>
      <c r="J169" s="40"/>
    </row>
    <row r="170" spans="1:10" x14ac:dyDescent="0.25">
      <c r="A170" s="51" t="s">
        <v>22</v>
      </c>
      <c r="B170" s="51"/>
      <c r="C170" s="52">
        <v>14673051.689999999</v>
      </c>
      <c r="D170" s="52">
        <v>18224065</v>
      </c>
      <c r="E170" s="52">
        <v>10660132.279999999</v>
      </c>
      <c r="F170" s="52">
        <v>72.651091982897498</v>
      </c>
      <c r="G170" s="52">
        <v>58.494810460783597</v>
      </c>
      <c r="H170" s="40"/>
      <c r="I170" s="40"/>
      <c r="J170" s="40"/>
    </row>
    <row r="171" spans="1:10" x14ac:dyDescent="0.25">
      <c r="A171" s="53">
        <v>41</v>
      </c>
      <c r="B171" s="54" t="s">
        <v>191</v>
      </c>
      <c r="C171" s="55">
        <v>1457942.9</v>
      </c>
      <c r="D171" s="55">
        <v>3000000</v>
      </c>
      <c r="E171" s="55">
        <v>1040642.36</v>
      </c>
      <c r="F171" s="55">
        <v>71.3774428340095</v>
      </c>
      <c r="G171" s="55">
        <v>34.688078666666698</v>
      </c>
      <c r="H171" s="40"/>
      <c r="I171" s="40"/>
      <c r="J171" s="40"/>
    </row>
    <row r="172" spans="1:10" x14ac:dyDescent="0.25">
      <c r="A172" s="53">
        <v>411</v>
      </c>
      <c r="B172" s="54" t="s">
        <v>192</v>
      </c>
      <c r="C172" s="55">
        <v>1457942.9</v>
      </c>
      <c r="D172" s="55">
        <v>3000000</v>
      </c>
      <c r="E172" s="55">
        <v>1040642.36</v>
      </c>
      <c r="F172" s="55">
        <v>71.3774428340095</v>
      </c>
      <c r="G172" s="55">
        <v>34.688078666666698</v>
      </c>
      <c r="H172" s="40"/>
      <c r="I172" s="40"/>
      <c r="J172" s="40"/>
    </row>
    <row r="173" spans="1:10" x14ac:dyDescent="0.25">
      <c r="A173" s="56">
        <v>4111</v>
      </c>
      <c r="B173" s="57" t="s">
        <v>110</v>
      </c>
      <c r="C173" s="58">
        <v>1457942.9</v>
      </c>
      <c r="D173" s="58">
        <v>3000000</v>
      </c>
      <c r="E173" s="58">
        <v>1040642.36</v>
      </c>
      <c r="F173" s="58">
        <v>71.3774428340095</v>
      </c>
      <c r="G173" s="58">
        <v>34.688078666666698</v>
      </c>
      <c r="H173" s="40"/>
      <c r="I173" s="40"/>
      <c r="J173" s="40"/>
    </row>
    <row r="174" spans="1:10" x14ac:dyDescent="0.25">
      <c r="A174" s="53">
        <v>42</v>
      </c>
      <c r="B174" s="54" t="s">
        <v>193</v>
      </c>
      <c r="C174" s="55">
        <v>11730416.949999999</v>
      </c>
      <c r="D174" s="55">
        <v>13887880</v>
      </c>
      <c r="E174" s="55">
        <v>9167635.4700000007</v>
      </c>
      <c r="F174" s="55">
        <v>78.152682117578095</v>
      </c>
      <c r="G174" s="55">
        <v>66.011770479007595</v>
      </c>
      <c r="H174" s="40"/>
      <c r="I174" s="40"/>
      <c r="J174" s="40"/>
    </row>
    <row r="175" spans="1:10" x14ac:dyDescent="0.25">
      <c r="A175" s="53">
        <v>421</v>
      </c>
      <c r="B175" s="54" t="s">
        <v>194</v>
      </c>
      <c r="C175" s="55">
        <v>10790251.43</v>
      </c>
      <c r="D175" s="55">
        <v>12055000</v>
      </c>
      <c r="E175" s="55">
        <v>7802546.7699999996</v>
      </c>
      <c r="F175" s="55">
        <v>72.311074682714803</v>
      </c>
      <c r="G175" s="55">
        <v>64.724568809622596</v>
      </c>
      <c r="H175" s="40"/>
      <c r="I175" s="40"/>
      <c r="J175" s="40"/>
    </row>
    <row r="176" spans="1:10" x14ac:dyDescent="0.25">
      <c r="A176" s="56">
        <v>4213</v>
      </c>
      <c r="B176" s="57" t="s">
        <v>195</v>
      </c>
      <c r="C176" s="58">
        <v>6127197.04</v>
      </c>
      <c r="D176" s="58">
        <v>5375000</v>
      </c>
      <c r="E176" s="58">
        <v>3298614.77</v>
      </c>
      <c r="F176" s="58">
        <v>53.835624160048198</v>
      </c>
      <c r="G176" s="58">
        <v>61.369577116279103</v>
      </c>
      <c r="H176" s="40"/>
      <c r="I176" s="40"/>
      <c r="J176" s="40"/>
    </row>
    <row r="177" spans="1:10" x14ac:dyDescent="0.25">
      <c r="A177" s="56">
        <v>4214</v>
      </c>
      <c r="B177" s="57" t="s">
        <v>196</v>
      </c>
      <c r="C177" s="58">
        <v>4663054.3899999997</v>
      </c>
      <c r="D177" s="58">
        <v>6680000</v>
      </c>
      <c r="E177" s="58">
        <v>4503932</v>
      </c>
      <c r="F177" s="58">
        <v>96.587593094748399</v>
      </c>
      <c r="G177" s="58">
        <v>67.424131736527002</v>
      </c>
      <c r="H177" s="40"/>
      <c r="I177" s="40"/>
      <c r="J177" s="40"/>
    </row>
    <row r="178" spans="1:10" x14ac:dyDescent="0.25">
      <c r="A178" s="53">
        <v>422</v>
      </c>
      <c r="B178" s="54" t="s">
        <v>197</v>
      </c>
      <c r="C178" s="55">
        <v>854019.9</v>
      </c>
      <c r="D178" s="55">
        <v>1614180</v>
      </c>
      <c r="E178" s="55">
        <v>1126352.56</v>
      </c>
      <c r="F178" s="55">
        <v>131.88832719237601</v>
      </c>
      <c r="G178" s="55">
        <v>69.778621962854203</v>
      </c>
      <c r="H178" s="40"/>
      <c r="I178" s="40"/>
      <c r="J178" s="40"/>
    </row>
    <row r="179" spans="1:10" x14ac:dyDescent="0.25">
      <c r="A179" s="56">
        <v>4221</v>
      </c>
      <c r="B179" s="57" t="s">
        <v>198</v>
      </c>
      <c r="C179" s="58">
        <v>247373.78</v>
      </c>
      <c r="D179" s="58">
        <v>566580</v>
      </c>
      <c r="E179" s="58">
        <v>583660.15</v>
      </c>
      <c r="F179" s="58">
        <v>235.94260879225001</v>
      </c>
      <c r="G179" s="58">
        <v>103.01460517490899</v>
      </c>
      <c r="H179" s="40"/>
      <c r="I179" s="40"/>
      <c r="J179" s="40"/>
    </row>
    <row r="180" spans="1:10" x14ac:dyDescent="0.25">
      <c r="A180" s="56">
        <v>4222</v>
      </c>
      <c r="B180" s="57" t="s">
        <v>199</v>
      </c>
      <c r="C180" s="58">
        <v>120235.32</v>
      </c>
      <c r="D180" s="58">
        <v>7300</v>
      </c>
      <c r="E180" s="58">
        <v>4136.12</v>
      </c>
      <c r="F180" s="58">
        <v>3.4400207859055101</v>
      </c>
      <c r="G180" s="58">
        <v>56.659178082191801</v>
      </c>
      <c r="H180" s="40"/>
      <c r="I180" s="40"/>
      <c r="J180" s="40"/>
    </row>
    <row r="181" spans="1:10" x14ac:dyDescent="0.25">
      <c r="A181" s="56">
        <v>4223</v>
      </c>
      <c r="B181" s="57" t="s">
        <v>200</v>
      </c>
      <c r="C181" s="58">
        <v>0</v>
      </c>
      <c r="D181" s="58">
        <v>17000</v>
      </c>
      <c r="E181" s="58">
        <v>22582.77</v>
      </c>
      <c r="F181" s="58">
        <v>0</v>
      </c>
      <c r="G181" s="58">
        <v>132.839823529412</v>
      </c>
      <c r="H181" s="40"/>
      <c r="I181" s="40"/>
      <c r="J181" s="40"/>
    </row>
    <row r="182" spans="1:10" x14ac:dyDescent="0.25">
      <c r="A182" s="56">
        <v>4225</v>
      </c>
      <c r="B182" s="57" t="s">
        <v>201</v>
      </c>
      <c r="C182" s="58">
        <v>0</v>
      </c>
      <c r="D182" s="58">
        <v>0</v>
      </c>
      <c r="E182" s="58">
        <v>13890.84</v>
      </c>
      <c r="F182" s="58">
        <v>0</v>
      </c>
      <c r="G182" s="58">
        <v>0</v>
      </c>
      <c r="H182" s="40"/>
      <c r="I182" s="40"/>
      <c r="J182" s="40"/>
    </row>
    <row r="183" spans="1:10" x14ac:dyDescent="0.25">
      <c r="A183" s="43" t="s">
        <v>35</v>
      </c>
      <c r="B183" s="44" t="s">
        <v>36</v>
      </c>
      <c r="C183" s="45" t="s">
        <v>37</v>
      </c>
      <c r="D183" s="46" t="s">
        <v>38</v>
      </c>
      <c r="E183" s="46" t="s">
        <v>37</v>
      </c>
      <c r="F183" s="46" t="s">
        <v>39</v>
      </c>
      <c r="G183" s="46" t="s">
        <v>39</v>
      </c>
      <c r="H183" s="40"/>
      <c r="I183" s="40"/>
      <c r="J183" s="40"/>
    </row>
    <row r="184" spans="1:10" x14ac:dyDescent="0.25">
      <c r="A184" s="47" t="s">
        <v>40</v>
      </c>
      <c r="B184" s="48"/>
      <c r="C184" s="45" t="s">
        <v>41</v>
      </c>
      <c r="D184" s="46" t="s">
        <v>42</v>
      </c>
      <c r="E184" s="46" t="s">
        <v>43</v>
      </c>
      <c r="F184" s="46" t="s">
        <v>44</v>
      </c>
      <c r="G184" s="46" t="s">
        <v>45</v>
      </c>
      <c r="H184" s="40"/>
      <c r="I184" s="40"/>
      <c r="J184" s="40"/>
    </row>
    <row r="185" spans="1:10" x14ac:dyDescent="0.25">
      <c r="A185" s="56">
        <v>4226</v>
      </c>
      <c r="B185" s="57" t="s">
        <v>202</v>
      </c>
      <c r="C185" s="58">
        <v>0</v>
      </c>
      <c r="D185" s="58">
        <v>50000</v>
      </c>
      <c r="E185" s="58">
        <v>17249.95</v>
      </c>
      <c r="F185" s="58">
        <v>0</v>
      </c>
      <c r="G185" s="58">
        <v>34.499899999999997</v>
      </c>
      <c r="H185" s="40"/>
      <c r="I185" s="40"/>
      <c r="J185" s="40"/>
    </row>
    <row r="186" spans="1:10" x14ac:dyDescent="0.25">
      <c r="A186" s="56">
        <v>4227</v>
      </c>
      <c r="B186" s="57" t="s">
        <v>203</v>
      </c>
      <c r="C186" s="58">
        <v>486410.8</v>
      </c>
      <c r="D186" s="58">
        <v>973300</v>
      </c>
      <c r="E186" s="58">
        <v>484832.73</v>
      </c>
      <c r="F186" s="58">
        <v>99.675568470108004</v>
      </c>
      <c r="G186" s="58">
        <v>49.813287783828201</v>
      </c>
      <c r="H186" s="40"/>
      <c r="I186" s="40"/>
      <c r="J186" s="40"/>
    </row>
    <row r="187" spans="1:10" x14ac:dyDescent="0.25">
      <c r="A187" s="53">
        <v>424</v>
      </c>
      <c r="B187" s="54" t="s">
        <v>204</v>
      </c>
      <c r="C187" s="55">
        <v>48600</v>
      </c>
      <c r="D187" s="55">
        <v>124400</v>
      </c>
      <c r="E187" s="55">
        <v>146861.14000000001</v>
      </c>
      <c r="F187" s="55">
        <v>302.18341563785998</v>
      </c>
      <c r="G187" s="55">
        <v>118.055578778135</v>
      </c>
      <c r="H187" s="40"/>
      <c r="I187" s="40"/>
      <c r="J187" s="40"/>
    </row>
    <row r="188" spans="1:10" x14ac:dyDescent="0.25">
      <c r="A188" s="56">
        <v>4241</v>
      </c>
      <c r="B188" s="57" t="s">
        <v>205</v>
      </c>
      <c r="C188" s="58">
        <v>48600</v>
      </c>
      <c r="D188" s="58">
        <v>109400</v>
      </c>
      <c r="E188" s="58">
        <v>146861.14000000001</v>
      </c>
      <c r="F188" s="58">
        <v>302.18341563785998</v>
      </c>
      <c r="G188" s="58">
        <v>134.24235831809901</v>
      </c>
    </row>
    <row r="189" spans="1:10" x14ac:dyDescent="0.25">
      <c r="A189" s="56">
        <v>4242</v>
      </c>
      <c r="B189" s="57" t="s">
        <v>206</v>
      </c>
      <c r="C189" s="58">
        <v>0</v>
      </c>
      <c r="D189" s="58">
        <v>15000</v>
      </c>
      <c r="E189" s="58">
        <v>0</v>
      </c>
      <c r="F189" s="58">
        <v>0</v>
      </c>
      <c r="G189" s="58">
        <v>0</v>
      </c>
    </row>
    <row r="190" spans="1:10" x14ac:dyDescent="0.25">
      <c r="A190" s="53">
        <v>426</v>
      </c>
      <c r="B190" s="54" t="s">
        <v>207</v>
      </c>
      <c r="C190" s="55">
        <v>37545.620000000003</v>
      </c>
      <c r="D190" s="55">
        <v>94300</v>
      </c>
      <c r="E190" s="55">
        <v>91875</v>
      </c>
      <c r="F190" s="55">
        <v>244.702311481339</v>
      </c>
      <c r="G190" s="55">
        <v>97.428419936373302</v>
      </c>
    </row>
    <row r="191" spans="1:10" x14ac:dyDescent="0.25">
      <c r="A191" s="56">
        <v>4262</v>
      </c>
      <c r="B191" s="57" t="s">
        <v>208</v>
      </c>
      <c r="C191" s="58">
        <v>15701.87</v>
      </c>
      <c r="D191" s="58">
        <v>11800</v>
      </c>
      <c r="E191" s="58">
        <v>9375</v>
      </c>
      <c r="F191" s="58">
        <v>59.706264285718802</v>
      </c>
      <c r="G191" s="58">
        <v>79.4491525423729</v>
      </c>
    </row>
    <row r="192" spans="1:10" x14ac:dyDescent="0.25">
      <c r="A192" s="56">
        <v>4263</v>
      </c>
      <c r="B192" s="57" t="s">
        <v>209</v>
      </c>
      <c r="C192" s="58">
        <v>21843.75</v>
      </c>
      <c r="D192" s="58">
        <v>82500</v>
      </c>
      <c r="E192" s="58">
        <v>82500</v>
      </c>
      <c r="F192" s="58">
        <v>377.682403433476</v>
      </c>
      <c r="G192" s="58">
        <v>100</v>
      </c>
    </row>
    <row r="193" spans="1:10" x14ac:dyDescent="0.25">
      <c r="A193" s="53">
        <v>45</v>
      </c>
      <c r="B193" s="54" t="s">
        <v>210</v>
      </c>
      <c r="C193" s="55">
        <v>1484691.84</v>
      </c>
      <c r="D193" s="55">
        <v>1336185</v>
      </c>
      <c r="E193" s="55">
        <v>451854.45</v>
      </c>
      <c r="F193" s="55">
        <v>30.434224653649299</v>
      </c>
      <c r="G193" s="55">
        <v>33.816758158488497</v>
      </c>
    </row>
    <row r="194" spans="1:10" x14ac:dyDescent="0.25">
      <c r="A194" s="53">
        <v>451</v>
      </c>
      <c r="B194" s="54" t="s">
        <v>211</v>
      </c>
      <c r="C194" s="55">
        <v>1484691.84</v>
      </c>
      <c r="D194" s="55">
        <v>1336185</v>
      </c>
      <c r="E194" s="55">
        <v>451854.45</v>
      </c>
      <c r="F194" s="55">
        <v>30.434224653649299</v>
      </c>
      <c r="G194" s="55">
        <v>33.816758158488497</v>
      </c>
    </row>
    <row r="195" spans="1:10" x14ac:dyDescent="0.25">
      <c r="A195" s="56">
        <v>4511</v>
      </c>
      <c r="B195" s="57" t="s">
        <v>211</v>
      </c>
      <c r="C195" s="58">
        <v>1484691.84</v>
      </c>
      <c r="D195" s="58">
        <v>1336185</v>
      </c>
      <c r="E195" s="58">
        <v>451854.45</v>
      </c>
      <c r="F195" s="58">
        <v>30.434224653649299</v>
      </c>
      <c r="G195" s="58">
        <v>33.816758158488497</v>
      </c>
    </row>
    <row r="197" spans="1:10" x14ac:dyDescent="0.25">
      <c r="A197" s="50" t="s">
        <v>24</v>
      </c>
      <c r="B197" s="50"/>
      <c r="C197" s="50"/>
      <c r="D197" s="50"/>
      <c r="E197" s="50"/>
      <c r="F197" s="50"/>
      <c r="G197" s="50"/>
    </row>
    <row r="198" spans="1:10" x14ac:dyDescent="0.25">
      <c r="A198" s="51" t="s">
        <v>25</v>
      </c>
      <c r="B198" s="51"/>
      <c r="C198" s="52">
        <v>0</v>
      </c>
      <c r="D198" s="52">
        <v>0</v>
      </c>
      <c r="E198" s="52">
        <v>0</v>
      </c>
      <c r="F198" s="52">
        <v>0</v>
      </c>
      <c r="G198" s="52">
        <v>0</v>
      </c>
      <c r="H198" s="40"/>
      <c r="I198" s="40"/>
      <c r="J198" s="40"/>
    </row>
    <row r="199" spans="1:10" x14ac:dyDescent="0.25">
      <c r="A199" s="51" t="s">
        <v>26</v>
      </c>
      <c r="B199" s="51"/>
      <c r="C199" s="52">
        <v>6975997.4900000002</v>
      </c>
      <c r="D199" s="52">
        <v>7105000</v>
      </c>
      <c r="E199" s="52">
        <v>7104352.8700000001</v>
      </c>
      <c r="F199" s="52">
        <v>101.839957370742</v>
      </c>
      <c r="G199" s="52">
        <v>99.990891907107695</v>
      </c>
      <c r="H199" s="40"/>
      <c r="I199" s="40"/>
      <c r="J199" s="40"/>
    </row>
    <row r="200" spans="1:10" x14ac:dyDescent="0.25">
      <c r="A200" s="53">
        <v>54</v>
      </c>
      <c r="B200" s="54" t="s">
        <v>212</v>
      </c>
      <c r="C200" s="55">
        <v>6975997.4900000002</v>
      </c>
      <c r="D200" s="55">
        <v>7105000</v>
      </c>
      <c r="E200" s="55">
        <v>7104352.8700000001</v>
      </c>
      <c r="F200" s="55">
        <v>101.839957370742</v>
      </c>
      <c r="G200" s="55">
        <v>99.990891907107695</v>
      </c>
      <c r="H200" s="40"/>
      <c r="I200" s="40"/>
      <c r="J200" s="40"/>
    </row>
    <row r="201" spans="1:10" ht="26.25" x14ac:dyDescent="0.25">
      <c r="A201" s="53">
        <v>542</v>
      </c>
      <c r="B201" s="54" t="s">
        <v>213</v>
      </c>
      <c r="C201" s="55">
        <v>4431002.76</v>
      </c>
      <c r="D201" s="55">
        <v>4432000</v>
      </c>
      <c r="E201" s="55">
        <v>4431002.76</v>
      </c>
      <c r="F201" s="55">
        <v>100</v>
      </c>
      <c r="G201" s="55">
        <v>99.977499097472901</v>
      </c>
      <c r="H201" s="40"/>
      <c r="I201" s="40"/>
      <c r="J201" s="40"/>
    </row>
    <row r="202" spans="1:10" ht="26.25" x14ac:dyDescent="0.25">
      <c r="A202" s="56">
        <v>5422</v>
      </c>
      <c r="B202" s="57" t="s">
        <v>214</v>
      </c>
      <c r="C202" s="58">
        <v>4431002.76</v>
      </c>
      <c r="D202" s="58">
        <v>4432000</v>
      </c>
      <c r="E202" s="58">
        <v>4431002.76</v>
      </c>
      <c r="F202" s="58">
        <v>100</v>
      </c>
      <c r="G202" s="58">
        <v>99.977499097472901</v>
      </c>
      <c r="H202" s="40"/>
      <c r="I202" s="40"/>
      <c r="J202" s="40"/>
    </row>
    <row r="203" spans="1:10" ht="26.25" x14ac:dyDescent="0.25">
      <c r="A203" s="53">
        <v>544</v>
      </c>
      <c r="B203" s="54" t="s">
        <v>215</v>
      </c>
      <c r="C203" s="55">
        <v>2544994.73</v>
      </c>
      <c r="D203" s="55">
        <v>2673000</v>
      </c>
      <c r="E203" s="55">
        <v>2673350.11</v>
      </c>
      <c r="F203" s="55">
        <v>105.043443842416</v>
      </c>
      <c r="G203" s="55">
        <v>100.013098017209</v>
      </c>
      <c r="H203" s="40"/>
      <c r="I203" s="40"/>
      <c r="J203" s="40"/>
    </row>
    <row r="204" spans="1:10" ht="26.25" x14ac:dyDescent="0.25">
      <c r="A204" s="56">
        <v>5443</v>
      </c>
      <c r="B204" s="57" t="s">
        <v>216</v>
      </c>
      <c r="C204" s="58">
        <v>2544994.73</v>
      </c>
      <c r="D204" s="58">
        <v>2673000</v>
      </c>
      <c r="E204" s="58">
        <v>2673350.11</v>
      </c>
      <c r="F204" s="58">
        <v>105.043443842416</v>
      </c>
      <c r="G204" s="58">
        <v>100.013098017209</v>
      </c>
    </row>
    <row r="206" spans="1:10" x14ac:dyDescent="0.25">
      <c r="A206" s="50" t="s">
        <v>217</v>
      </c>
      <c r="B206" s="50"/>
      <c r="C206" s="50"/>
      <c r="D206" s="50"/>
      <c r="E206" s="50"/>
      <c r="F206" s="50"/>
      <c r="G206" s="50"/>
    </row>
    <row r="207" spans="1:10" x14ac:dyDescent="0.25">
      <c r="A207" s="51" t="s">
        <v>30</v>
      </c>
      <c r="B207" s="51"/>
      <c r="C207" s="52">
        <v>3470223.65</v>
      </c>
      <c r="D207" s="52">
        <v>2941847.74</v>
      </c>
      <c r="E207" s="52">
        <v>2941847.74</v>
      </c>
      <c r="F207" s="52">
        <v>84.77</v>
      </c>
      <c r="G207" s="52">
        <v>100</v>
      </c>
    </row>
    <row r="208" spans="1:10" x14ac:dyDescent="0.25">
      <c r="A208" s="53">
        <v>92</v>
      </c>
      <c r="B208" s="54" t="s">
        <v>218</v>
      </c>
      <c r="C208" s="33">
        <v>3470223.65</v>
      </c>
      <c r="D208" s="60">
        <v>2941847.74</v>
      </c>
      <c r="E208" s="60">
        <v>2941847.74</v>
      </c>
      <c r="F208" s="61">
        <v>84.77</v>
      </c>
      <c r="G208" s="61">
        <v>100</v>
      </c>
    </row>
    <row r="209" spans="1:7" x14ac:dyDescent="0.25">
      <c r="A209" s="56">
        <v>922</v>
      </c>
      <c r="B209" s="57" t="s">
        <v>219</v>
      </c>
      <c r="C209" s="33">
        <v>3470223.65</v>
      </c>
      <c r="D209" s="60">
        <v>2941847.74</v>
      </c>
      <c r="E209" s="60">
        <v>2941847.74</v>
      </c>
      <c r="F209" s="61">
        <v>84.77</v>
      </c>
      <c r="G209" s="61">
        <v>100</v>
      </c>
    </row>
    <row r="210" spans="1:7" x14ac:dyDescent="0.25">
      <c r="A210" s="53">
        <v>922</v>
      </c>
      <c r="B210" s="54" t="s">
        <v>219</v>
      </c>
      <c r="C210" s="33">
        <v>3470223.65</v>
      </c>
      <c r="D210" s="62"/>
      <c r="E210" s="60">
        <v>2941847.74</v>
      </c>
      <c r="F210" s="62"/>
      <c r="G210" s="62"/>
    </row>
  </sheetData>
  <pageMargins left="0.70833333333333304" right="0.70833333333333304" top="0.74791666666666701" bottom="0.74861111111111101" header="0.51180555555555496" footer="0.31527777777777799"/>
  <pageSetup paperSize="0" scale="0" firstPageNumber="0" fitToHeight="0" orientation="portrait" usePrinterDefaults="0" horizontalDpi="0" verticalDpi="0" copies="0"/>
  <headerFooter>
    <oddFooter>&amp;CStranica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4"/>
  <sheetViews>
    <sheetView zoomScaleNormal="100" workbookViewId="0"/>
  </sheetViews>
  <sheetFormatPr defaultRowHeight="15" x14ac:dyDescent="0.25"/>
  <cols>
    <col min="1" max="1" width="9.42578125" style="63"/>
    <col min="2" max="2" width="62" style="63"/>
    <col min="3" max="3" width="13.28515625" style="63"/>
    <col min="4" max="4" width="15.42578125" style="63"/>
    <col min="5" max="5" width="13" style="63"/>
    <col min="6" max="6" width="8.5703125" style="63"/>
    <col min="7" max="256" width="9.140625" style="63"/>
    <col min="257" max="257" width="9.42578125" style="63"/>
    <col min="258" max="258" width="62" style="63"/>
    <col min="259" max="259" width="13.28515625" style="63"/>
    <col min="260" max="260" width="15.42578125" style="63"/>
    <col min="261" max="261" width="13" style="63"/>
    <col min="262" max="262" width="8.5703125" style="63"/>
    <col min="263" max="512" width="9.140625" style="63"/>
    <col min="513" max="513" width="9.42578125" style="63"/>
    <col min="514" max="514" width="62" style="63"/>
    <col min="515" max="515" width="13.28515625" style="63"/>
    <col min="516" max="516" width="15.42578125" style="63"/>
    <col min="517" max="517" width="13" style="63"/>
    <col min="518" max="518" width="8.5703125" style="63"/>
    <col min="519" max="768" width="9.140625" style="63"/>
    <col min="769" max="769" width="9.42578125" style="63"/>
    <col min="770" max="770" width="62" style="63"/>
    <col min="771" max="771" width="13.28515625" style="63"/>
    <col min="772" max="772" width="15.42578125" style="63"/>
    <col min="773" max="773" width="13" style="63"/>
    <col min="774" max="774" width="8.5703125" style="63"/>
    <col min="775" max="1025" width="9.140625" style="63"/>
  </cols>
  <sheetData>
    <row r="1" spans="1:1024" ht="22.5" customHeight="1" x14ac:dyDescent="0.25">
      <c r="A1" s="64"/>
      <c r="B1" s="65" t="s">
        <v>220</v>
      </c>
      <c r="C1" s="65"/>
      <c r="D1" s="66"/>
      <c r="E1" s="66"/>
      <c r="F1" s="66"/>
      <c r="G1" s="67"/>
      <c r="H1" s="68"/>
      <c r="I1" s="68"/>
      <c r="J1" s="68"/>
      <c r="K1" s="68"/>
      <c r="L1" s="68"/>
      <c r="M1" s="68"/>
      <c r="N1" s="68"/>
      <c r="O1" s="68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6.5" customHeight="1" x14ac:dyDescent="0.25">
      <c r="A2" s="66" t="s">
        <v>221</v>
      </c>
      <c r="B2" s="66"/>
      <c r="C2" s="69"/>
      <c r="D2" s="69"/>
      <c r="E2" s="69"/>
      <c r="F2" s="70"/>
      <c r="G2" s="67"/>
      <c r="H2" s="71"/>
      <c r="I2" s="71"/>
      <c r="J2" s="68"/>
      <c r="K2" s="68"/>
      <c r="L2" s="68"/>
      <c r="M2" s="68"/>
      <c r="N2" s="68"/>
      <c r="O2" s="68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8" customHeight="1" x14ac:dyDescent="0.25">
      <c r="A3" s="66" t="s">
        <v>222</v>
      </c>
      <c r="B3" s="69"/>
      <c r="C3" s="69"/>
      <c r="D3" s="69"/>
      <c r="E3" s="69"/>
      <c r="F3" s="70"/>
      <c r="G3" s="67"/>
      <c r="H3" s="71"/>
      <c r="I3" s="71"/>
      <c r="J3" s="68"/>
      <c r="K3" s="68"/>
      <c r="L3" s="68"/>
      <c r="M3" s="68"/>
      <c r="N3" s="68"/>
      <c r="O3" s="68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5" customHeight="1" x14ac:dyDescent="0.25">
      <c r="A4" s="66" t="s">
        <v>223</v>
      </c>
      <c r="B4" s="69"/>
      <c r="C4" s="69"/>
      <c r="D4" s="69"/>
      <c r="E4" s="69"/>
      <c r="F4" s="70"/>
      <c r="G4" s="67"/>
      <c r="H4" s="71"/>
      <c r="I4" s="71"/>
      <c r="J4" s="68"/>
      <c r="K4" s="68"/>
      <c r="L4" s="68"/>
      <c r="M4" s="68"/>
      <c r="N4" s="68"/>
      <c r="O4" s="68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5" customHeight="1" x14ac:dyDescent="0.25">
      <c r="A5" s="66" t="s">
        <v>224</v>
      </c>
      <c r="B5" s="69"/>
      <c r="C5" s="69"/>
      <c r="D5" s="69"/>
      <c r="E5" s="69"/>
      <c r="F5" s="70"/>
      <c r="G5" s="67"/>
      <c r="H5" s="71"/>
      <c r="I5" s="71"/>
      <c r="J5" s="68"/>
      <c r="K5" s="68"/>
      <c r="L5" s="68"/>
      <c r="M5" s="68"/>
      <c r="N5" s="68"/>
      <c r="O5" s="68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5.75" customHeight="1" x14ac:dyDescent="0.25">
      <c r="A6" s="66" t="s">
        <v>225</v>
      </c>
      <c r="B6" s="69"/>
      <c r="C6" s="69"/>
      <c r="D6" s="69"/>
      <c r="E6" s="69"/>
      <c r="F6" s="70"/>
      <c r="G6" s="67"/>
      <c r="H6" s="71"/>
      <c r="I6" s="71"/>
      <c r="J6" s="68"/>
      <c r="K6" s="68"/>
      <c r="L6" s="68"/>
      <c r="M6" s="68"/>
      <c r="N6" s="68"/>
      <c r="O6" s="68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5.75" customHeight="1" x14ac:dyDescent="0.25">
      <c r="A7" s="66" t="s">
        <v>226</v>
      </c>
      <c r="B7" s="69"/>
      <c r="C7" s="69"/>
      <c r="D7" s="69"/>
      <c r="E7" s="69"/>
      <c r="F7" s="70"/>
      <c r="G7" s="67"/>
      <c r="H7" s="71"/>
      <c r="I7" s="71"/>
      <c r="J7" s="68"/>
      <c r="K7" s="68"/>
      <c r="L7" s="68"/>
      <c r="M7" s="68"/>
      <c r="N7" s="68"/>
      <c r="O7" s="68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5.75" customHeight="1" x14ac:dyDescent="0.25">
      <c r="A8" s="66" t="s">
        <v>227</v>
      </c>
      <c r="B8" s="72"/>
      <c r="C8" s="69"/>
      <c r="D8" s="69"/>
      <c r="E8" s="69"/>
      <c r="F8" s="70"/>
      <c r="G8" s="67"/>
      <c r="H8" s="71"/>
      <c r="I8" s="71"/>
      <c r="J8" s="68"/>
      <c r="K8" s="68"/>
      <c r="L8" s="68"/>
      <c r="M8" s="68"/>
      <c r="N8" s="68"/>
      <c r="O8" s="6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7.5" customHeight="1" x14ac:dyDescent="0.25">
      <c r="A9" s="69"/>
      <c r="B9" s="69"/>
      <c r="C9" s="69"/>
      <c r="D9" s="69"/>
      <c r="E9" s="69"/>
      <c r="F9" s="70"/>
      <c r="G9" s="67"/>
      <c r="H9" s="71"/>
      <c r="I9" s="71"/>
      <c r="J9" s="68"/>
      <c r="K9" s="68"/>
      <c r="L9" s="68"/>
      <c r="M9" s="68"/>
      <c r="N9" s="68"/>
      <c r="O9" s="68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x14ac:dyDescent="0.25">
      <c r="A10" s="66" t="s">
        <v>228</v>
      </c>
      <c r="B10" s="69"/>
      <c r="C10" s="69"/>
      <c r="D10" s="69"/>
      <c r="E10" s="69"/>
      <c r="F10" s="70"/>
      <c r="G10" s="67"/>
      <c r="H10" s="71"/>
      <c r="I10" s="71"/>
      <c r="J10" s="68"/>
      <c r="K10" s="68"/>
      <c r="L10" s="68"/>
      <c r="M10" s="68"/>
      <c r="N10" s="68"/>
      <c r="O10" s="68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x14ac:dyDescent="0.25">
      <c r="A11" s="66"/>
      <c r="B11" s="69"/>
      <c r="C11" s="69"/>
      <c r="D11" s="69"/>
      <c r="E11" s="69"/>
      <c r="F11" s="70"/>
      <c r="G11" s="67"/>
      <c r="H11" s="71"/>
      <c r="I11" s="71"/>
      <c r="J11" s="68"/>
      <c r="K11" s="68"/>
      <c r="L11" s="68"/>
      <c r="M11" s="68"/>
      <c r="N11" s="68"/>
      <c r="O11" s="68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8.75" customHeight="1" x14ac:dyDescent="0.25">
      <c r="A12" s="64" t="s">
        <v>229</v>
      </c>
      <c r="B12" s="66"/>
      <c r="C12" s="66"/>
      <c r="D12" s="66"/>
      <c r="E12" s="66"/>
      <c r="F12" s="67"/>
      <c r="G12" s="67"/>
      <c r="H12" s="71"/>
      <c r="I12" s="71"/>
      <c r="J12" s="68"/>
      <c r="K12" s="68"/>
      <c r="L12" s="68"/>
      <c r="M12" s="68"/>
      <c r="N12" s="68"/>
      <c r="O12" s="68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x14ac:dyDescent="0.25">
      <c r="A13" s="73" t="s">
        <v>230</v>
      </c>
      <c r="B13" s="73"/>
      <c r="C13" s="74" t="s">
        <v>6</v>
      </c>
      <c r="D13" s="75" t="s">
        <v>7</v>
      </c>
      <c r="E13" s="74" t="s">
        <v>6</v>
      </c>
      <c r="F13" s="76" t="s">
        <v>231</v>
      </c>
      <c r="G13" s="77" t="s">
        <v>232</v>
      </c>
      <c r="H13" s="71"/>
      <c r="I13" s="71"/>
      <c r="J13" s="68"/>
      <c r="K13" s="68"/>
      <c r="L13" s="68"/>
      <c r="M13" s="68"/>
      <c r="N13" s="68"/>
      <c r="O13" s="68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x14ac:dyDescent="0.25">
      <c r="A14" s="78" t="s">
        <v>233</v>
      </c>
      <c r="B14" s="79" t="s">
        <v>234</v>
      </c>
      <c r="C14" s="80" t="s">
        <v>9</v>
      </c>
      <c r="D14" s="79">
        <v>2015</v>
      </c>
      <c r="E14" s="80" t="s">
        <v>10</v>
      </c>
      <c r="F14" s="81" t="s">
        <v>8</v>
      </c>
      <c r="G14" s="81" t="s">
        <v>8</v>
      </c>
      <c r="H14" s="71"/>
      <c r="I14" s="71"/>
      <c r="J14" s="68"/>
      <c r="K14" s="68"/>
      <c r="L14" s="68"/>
      <c r="M14" s="68"/>
      <c r="N14" s="68"/>
      <c r="O14" s="68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x14ac:dyDescent="0.25">
      <c r="A15" s="82">
        <v>8</v>
      </c>
      <c r="B15" s="83" t="s">
        <v>25</v>
      </c>
      <c r="C15" s="84">
        <v>0</v>
      </c>
      <c r="D15" s="84">
        <v>0</v>
      </c>
      <c r="E15" s="84">
        <v>0</v>
      </c>
      <c r="F15" s="85"/>
      <c r="G15" s="84"/>
      <c r="H15" s="71"/>
      <c r="I15" s="71"/>
      <c r="J15" s="68"/>
      <c r="K15" s="68"/>
      <c r="L15" s="68"/>
      <c r="M15" s="68"/>
      <c r="N15" s="68"/>
      <c r="O15" s="68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x14ac:dyDescent="0.25">
      <c r="A16" s="86">
        <v>84</v>
      </c>
      <c r="B16" s="87" t="s">
        <v>235</v>
      </c>
      <c r="C16" s="88">
        <v>0</v>
      </c>
      <c r="D16" s="88">
        <v>0</v>
      </c>
      <c r="E16" s="88">
        <v>0</v>
      </c>
      <c r="F16" s="89"/>
      <c r="G16" s="88"/>
      <c r="H16" s="71"/>
      <c r="I16" s="71"/>
      <c r="J16" s="68"/>
      <c r="K16" s="68"/>
      <c r="L16" s="68"/>
      <c r="M16" s="68"/>
      <c r="N16" s="68"/>
      <c r="O16" s="68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26.25" x14ac:dyDescent="0.25">
      <c r="A17" s="86">
        <v>842</v>
      </c>
      <c r="B17" s="87" t="s">
        <v>236</v>
      </c>
      <c r="C17" s="90">
        <v>0</v>
      </c>
      <c r="D17" s="90">
        <v>0</v>
      </c>
      <c r="E17" s="90">
        <v>0</v>
      </c>
      <c r="F17" s="91"/>
      <c r="G17" s="90"/>
      <c r="H17" s="71"/>
      <c r="I17" s="71"/>
      <c r="J17" s="68"/>
      <c r="K17" s="68"/>
      <c r="L17" s="68"/>
      <c r="M17" s="68"/>
      <c r="N17" s="68"/>
      <c r="O17" s="68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25">
      <c r="A18" s="92">
        <v>8422</v>
      </c>
      <c r="B18" s="93" t="s">
        <v>237</v>
      </c>
      <c r="C18" s="90">
        <v>0</v>
      </c>
      <c r="D18" s="90"/>
      <c r="E18" s="90">
        <v>0</v>
      </c>
      <c r="F18" s="89"/>
      <c r="G18" s="90"/>
      <c r="H18" s="71"/>
      <c r="I18" s="71"/>
      <c r="J18" s="68"/>
      <c r="K18" s="68"/>
      <c r="L18" s="68"/>
      <c r="M18" s="68"/>
      <c r="N18" s="68"/>
      <c r="O18" s="6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x14ac:dyDescent="0.25">
      <c r="A19" s="94">
        <v>5</v>
      </c>
      <c r="B19" s="95" t="s">
        <v>26</v>
      </c>
      <c r="C19" s="96">
        <v>4431002.76</v>
      </c>
      <c r="D19" s="96">
        <v>4432000</v>
      </c>
      <c r="E19" s="96">
        <v>4431002.76</v>
      </c>
      <c r="F19" s="96">
        <v>100</v>
      </c>
      <c r="G19" s="96">
        <v>99.98</v>
      </c>
      <c r="H19" s="71"/>
      <c r="I19" s="71"/>
      <c r="J19" s="68"/>
      <c r="K19" s="68"/>
      <c r="L19" s="68"/>
      <c r="M19" s="68"/>
      <c r="N19" s="68"/>
      <c r="O19" s="68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x14ac:dyDescent="0.25">
      <c r="A20" s="86">
        <v>54</v>
      </c>
      <c r="B20" s="87" t="s">
        <v>212</v>
      </c>
      <c r="C20" s="88">
        <v>4431002.76</v>
      </c>
      <c r="D20" s="88">
        <v>4432000</v>
      </c>
      <c r="E20" s="88">
        <v>4431002.76</v>
      </c>
      <c r="F20" s="88">
        <f>SUM(E20*100/C20)</f>
        <v>100</v>
      </c>
      <c r="G20" s="88">
        <f>SUM(E20/D20*100)</f>
        <v>99.977499097472915</v>
      </c>
      <c r="H20" s="71"/>
      <c r="I20" s="71"/>
      <c r="J20" s="68"/>
      <c r="K20" s="68"/>
      <c r="L20" s="68"/>
      <c r="M20" s="68"/>
      <c r="N20" s="68"/>
      <c r="O20" s="68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26.25" x14ac:dyDescent="0.25">
      <c r="A21" s="86">
        <v>542</v>
      </c>
      <c r="B21" s="87" t="s">
        <v>238</v>
      </c>
      <c r="C21" s="88">
        <v>4431002.76</v>
      </c>
      <c r="D21" s="88">
        <v>4432000</v>
      </c>
      <c r="E21" s="88">
        <v>4431002.76</v>
      </c>
      <c r="F21" s="88">
        <f>SUM(E21*100/C21)</f>
        <v>100</v>
      </c>
      <c r="G21" s="88">
        <f>SUM(E21/D21*100)</f>
        <v>99.977499097472915</v>
      </c>
      <c r="H21" s="71"/>
      <c r="I21" s="71"/>
      <c r="J21" s="68"/>
      <c r="K21" s="68"/>
      <c r="L21" s="68"/>
      <c r="M21" s="68"/>
      <c r="N21" s="68"/>
      <c r="O21" s="68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8.75" customHeight="1" x14ac:dyDescent="0.25">
      <c r="A22" s="92">
        <v>5422</v>
      </c>
      <c r="B22" s="93" t="s">
        <v>214</v>
      </c>
      <c r="C22" s="90">
        <v>4431002.76</v>
      </c>
      <c r="D22" s="97"/>
      <c r="E22" s="90">
        <v>4431002.76</v>
      </c>
      <c r="F22" s="88">
        <f>SUM(E22*100/C22)</f>
        <v>100</v>
      </c>
      <c r="G22" s="88"/>
      <c r="H22" s="71"/>
      <c r="I22" s="71"/>
      <c r="J22" s="68"/>
      <c r="K22" s="68"/>
      <c r="L22" s="68"/>
      <c r="M22" s="68"/>
      <c r="N22" s="68"/>
      <c r="O22" s="68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8.75" customHeight="1" x14ac:dyDescent="0.25">
      <c r="A23" s="67"/>
      <c r="B23" s="67"/>
      <c r="C23" s="67"/>
      <c r="D23" s="67"/>
      <c r="E23" s="67"/>
      <c r="F23" s="98"/>
      <c r="G23" s="98"/>
      <c r="H23" s="71"/>
      <c r="I23" s="71"/>
      <c r="J23" s="68"/>
      <c r="K23" s="68"/>
      <c r="L23" s="68"/>
      <c r="M23" s="68"/>
      <c r="N23" s="68"/>
      <c r="O23" s="68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s="68" customFormat="1" ht="16.5" customHeight="1" x14ac:dyDescent="0.2">
      <c r="A24" s="64" t="s">
        <v>239</v>
      </c>
      <c r="B24" s="66"/>
      <c r="C24" s="67"/>
      <c r="D24" s="67"/>
      <c r="E24" s="67"/>
      <c r="F24" s="98"/>
      <c r="G24" s="98"/>
      <c r="H24" s="71"/>
      <c r="I24" s="71"/>
    </row>
    <row r="25" spans="1:1024" x14ac:dyDescent="0.25">
      <c r="A25" s="73" t="s">
        <v>230</v>
      </c>
      <c r="B25" s="73"/>
      <c r="C25" s="74" t="s">
        <v>6</v>
      </c>
      <c r="D25" s="75" t="s">
        <v>7</v>
      </c>
      <c r="E25" s="74" t="s">
        <v>6</v>
      </c>
      <c r="F25" s="76" t="s">
        <v>231</v>
      </c>
      <c r="G25" s="77" t="s">
        <v>232</v>
      </c>
      <c r="H25" s="71"/>
      <c r="I25" s="71"/>
      <c r="J25" s="68"/>
      <c r="K25" s="68"/>
      <c r="L25" s="68"/>
      <c r="M25" s="68"/>
      <c r="N25" s="68"/>
      <c r="O25" s="68"/>
    </row>
    <row r="26" spans="1:1024" x14ac:dyDescent="0.25">
      <c r="A26" s="78" t="s">
        <v>233</v>
      </c>
      <c r="B26" s="79" t="s">
        <v>234</v>
      </c>
      <c r="C26" s="80" t="s">
        <v>9</v>
      </c>
      <c r="D26" s="79">
        <v>2015</v>
      </c>
      <c r="E26" s="80" t="s">
        <v>10</v>
      </c>
      <c r="F26" s="81" t="s">
        <v>8</v>
      </c>
      <c r="G26" s="81" t="s">
        <v>8</v>
      </c>
      <c r="H26" s="71"/>
      <c r="I26" s="71"/>
      <c r="J26" s="68"/>
      <c r="K26" s="68"/>
      <c r="L26" s="68"/>
      <c r="M26" s="68"/>
      <c r="N26" s="68"/>
      <c r="O26" s="68"/>
    </row>
    <row r="27" spans="1:1024" x14ac:dyDescent="0.25">
      <c r="A27" s="82">
        <v>8</v>
      </c>
      <c r="B27" s="83" t="s">
        <v>25</v>
      </c>
      <c r="C27" s="84">
        <v>0</v>
      </c>
      <c r="D27" s="84">
        <v>0</v>
      </c>
      <c r="E27" s="84">
        <v>0</v>
      </c>
      <c r="F27" s="84"/>
      <c r="G27" s="84"/>
      <c r="H27" s="71"/>
      <c r="I27" s="71"/>
      <c r="J27" s="68"/>
      <c r="K27" s="68"/>
      <c r="L27" s="68"/>
      <c r="M27" s="68"/>
      <c r="N27" s="68"/>
      <c r="O27" s="68"/>
    </row>
    <row r="28" spans="1:1024" x14ac:dyDescent="0.25">
      <c r="A28" s="86">
        <v>84</v>
      </c>
      <c r="B28" s="87" t="s">
        <v>235</v>
      </c>
      <c r="C28" s="88">
        <v>0</v>
      </c>
      <c r="D28" s="88">
        <v>0</v>
      </c>
      <c r="E28" s="88">
        <v>0</v>
      </c>
      <c r="F28" s="89"/>
      <c r="G28" s="88"/>
      <c r="H28" s="71"/>
      <c r="I28" s="71"/>
      <c r="J28" s="68"/>
      <c r="K28" s="68"/>
      <c r="L28" s="68"/>
      <c r="M28" s="68"/>
      <c r="N28" s="68"/>
      <c r="O28" s="68"/>
    </row>
    <row r="29" spans="1:1024" ht="29.25" customHeight="1" x14ac:dyDescent="0.25">
      <c r="A29" s="86">
        <v>844</v>
      </c>
      <c r="B29" s="87" t="s">
        <v>240</v>
      </c>
      <c r="C29" s="88">
        <v>0</v>
      </c>
      <c r="D29" s="88">
        <v>0</v>
      </c>
      <c r="E29" s="88">
        <v>0</v>
      </c>
      <c r="F29" s="91"/>
      <c r="G29" s="90"/>
      <c r="H29" s="71"/>
      <c r="I29" s="71"/>
      <c r="J29" s="68"/>
      <c r="K29" s="68"/>
      <c r="L29" s="68"/>
      <c r="M29" s="68"/>
      <c r="N29" s="68"/>
      <c r="O29" s="68"/>
    </row>
    <row r="30" spans="1:1024" ht="26.25" x14ac:dyDescent="0.25">
      <c r="A30" s="92">
        <v>8443</v>
      </c>
      <c r="B30" s="93" t="s">
        <v>241</v>
      </c>
      <c r="C30" s="90">
        <v>0</v>
      </c>
      <c r="D30" s="90"/>
      <c r="E30" s="90">
        <v>0</v>
      </c>
      <c r="F30" s="89"/>
      <c r="G30" s="90"/>
      <c r="H30" s="71"/>
      <c r="I30" s="71"/>
      <c r="J30" s="68"/>
      <c r="K30" s="68"/>
      <c r="L30" s="68"/>
      <c r="M30" s="68"/>
      <c r="N30" s="68"/>
      <c r="O30" s="68"/>
    </row>
    <row r="31" spans="1:1024" x14ac:dyDescent="0.25">
      <c r="A31" s="94">
        <v>5</v>
      </c>
      <c r="B31" s="95" t="s">
        <v>26</v>
      </c>
      <c r="C31" s="96">
        <v>2544994.73</v>
      </c>
      <c r="D31" s="96">
        <v>2673000</v>
      </c>
      <c r="E31" s="96">
        <v>2673350.11</v>
      </c>
      <c r="F31" s="96">
        <v>105.3</v>
      </c>
      <c r="G31" s="96">
        <v>100.01</v>
      </c>
      <c r="H31" s="71"/>
      <c r="I31" s="71"/>
      <c r="J31" s="68"/>
      <c r="K31" s="68"/>
      <c r="L31" s="68"/>
      <c r="M31" s="68"/>
      <c r="N31" s="68"/>
      <c r="O31" s="68"/>
    </row>
    <row r="32" spans="1:1024" x14ac:dyDescent="0.25">
      <c r="A32" s="86">
        <v>54</v>
      </c>
      <c r="B32" s="87" t="s">
        <v>212</v>
      </c>
      <c r="C32" s="88">
        <v>2544994.73</v>
      </c>
      <c r="D32" s="88">
        <v>2673000</v>
      </c>
      <c r="E32" s="88">
        <v>2673350.11</v>
      </c>
      <c r="F32" s="88">
        <f>SUM(E32*100/C32)</f>
        <v>105.04344384241612</v>
      </c>
      <c r="G32" s="88">
        <v>100.01</v>
      </c>
      <c r="H32" s="71"/>
      <c r="I32" s="71"/>
      <c r="J32" s="68"/>
      <c r="K32" s="68"/>
      <c r="L32" s="68"/>
      <c r="M32" s="68"/>
      <c r="N32" s="68"/>
      <c r="O32" s="68"/>
    </row>
    <row r="33" spans="1:15" ht="26.25" x14ac:dyDescent="0.25">
      <c r="A33" s="86">
        <v>544</v>
      </c>
      <c r="B33" s="87" t="s">
        <v>242</v>
      </c>
      <c r="C33" s="88">
        <v>2544994.73</v>
      </c>
      <c r="D33" s="88">
        <v>2673000</v>
      </c>
      <c r="E33" s="88">
        <v>2673350.11</v>
      </c>
      <c r="F33" s="88">
        <f>SUM(E33*100/C33)</f>
        <v>105.04344384241612</v>
      </c>
      <c r="G33" s="88">
        <v>100.01</v>
      </c>
      <c r="H33" s="71"/>
      <c r="I33" s="71"/>
      <c r="J33" s="68"/>
      <c r="K33" s="68"/>
      <c r="L33" s="68"/>
      <c r="M33" s="68"/>
      <c r="N33" s="68"/>
      <c r="O33" s="68"/>
    </row>
    <row r="34" spans="1:15" ht="26.25" x14ac:dyDescent="0.25">
      <c r="A34" s="99">
        <v>5443</v>
      </c>
      <c r="B34" s="100" t="s">
        <v>216</v>
      </c>
      <c r="C34" s="101">
        <v>2544994.73</v>
      </c>
      <c r="D34" s="101"/>
      <c r="E34" s="101">
        <v>2673350.11</v>
      </c>
      <c r="F34" s="102">
        <v>105.3</v>
      </c>
      <c r="G34" s="102"/>
      <c r="H34" s="71"/>
      <c r="I34" s="71"/>
      <c r="J34" s="68"/>
      <c r="K34" s="68"/>
      <c r="L34" s="68"/>
      <c r="M34" s="68"/>
      <c r="N34" s="68"/>
      <c r="O34" s="68"/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  <headerFooter>
    <oddFooter>&amp;CStranica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zoomScaleNormal="100" workbookViewId="0">
      <selection activeCell="B1" sqref="B1"/>
    </sheetView>
  </sheetViews>
  <sheetFormatPr defaultRowHeight="15" x14ac:dyDescent="0.25"/>
  <cols>
    <col min="1" max="1" width="11.85546875"/>
    <col min="2" max="2" width="68.42578125"/>
    <col min="3" max="5" width="12.7109375"/>
    <col min="6" max="6" width="7.140625"/>
    <col min="7" max="7" width="6.85546875"/>
    <col min="8" max="1025" width="8.7109375"/>
  </cols>
  <sheetData>
    <row r="1" spans="1:7" x14ac:dyDescent="0.25">
      <c r="A1" s="10"/>
      <c r="B1" s="10" t="s">
        <v>243</v>
      </c>
      <c r="C1" s="10"/>
      <c r="D1" s="10"/>
      <c r="E1" s="10"/>
      <c r="F1" s="103"/>
      <c r="G1" s="103"/>
    </row>
    <row r="2" spans="1:7" x14ac:dyDescent="0.25">
      <c r="A2" s="104" t="s">
        <v>244</v>
      </c>
    </row>
    <row r="3" spans="1:7" s="107" customFormat="1" ht="18.75" x14ac:dyDescent="0.3">
      <c r="A3" s="105" t="s">
        <v>245</v>
      </c>
      <c r="B3" s="105"/>
      <c r="C3" s="105"/>
      <c r="D3" s="105"/>
      <c r="E3" s="105"/>
      <c r="F3" s="106"/>
      <c r="G3" s="106"/>
    </row>
    <row r="4" spans="1:7" ht="6" customHeight="1" x14ac:dyDescent="0.35">
      <c r="A4" s="42"/>
      <c r="B4" s="42"/>
      <c r="C4" s="42"/>
      <c r="D4" s="42"/>
      <c r="E4" s="42"/>
      <c r="F4" s="108"/>
      <c r="G4" s="108"/>
    </row>
    <row r="5" spans="1:7" ht="15.75" x14ac:dyDescent="0.25">
      <c r="A5" s="109" t="s">
        <v>246</v>
      </c>
      <c r="B5" s="104"/>
      <c r="C5" s="104"/>
      <c r="D5" s="104"/>
      <c r="E5" s="104"/>
      <c r="F5" s="104"/>
      <c r="G5" s="104"/>
    </row>
    <row r="7" spans="1:7" x14ac:dyDescent="0.25">
      <c r="A7" s="110" t="s">
        <v>35</v>
      </c>
      <c r="B7" s="111" t="s">
        <v>36</v>
      </c>
      <c r="C7" s="111" t="s">
        <v>37</v>
      </c>
      <c r="D7" s="111" t="s">
        <v>38</v>
      </c>
      <c r="E7" s="111" t="s">
        <v>37</v>
      </c>
      <c r="F7" s="112" t="s">
        <v>39</v>
      </c>
      <c r="G7" s="112" t="s">
        <v>39</v>
      </c>
    </row>
    <row r="8" spans="1:7" x14ac:dyDescent="0.25">
      <c r="A8" s="113" t="s">
        <v>40</v>
      </c>
      <c r="B8" s="114"/>
      <c r="C8" s="114" t="s">
        <v>41</v>
      </c>
      <c r="D8" s="114" t="s">
        <v>42</v>
      </c>
      <c r="E8" s="114" t="s">
        <v>43</v>
      </c>
      <c r="F8" s="115" t="s">
        <v>44</v>
      </c>
      <c r="G8" s="115" t="s">
        <v>45</v>
      </c>
    </row>
    <row r="9" spans="1:7" x14ac:dyDescent="0.25">
      <c r="A9" s="50" t="s">
        <v>247</v>
      </c>
      <c r="B9" s="50"/>
      <c r="C9" s="116">
        <v>68045698.140000001</v>
      </c>
      <c r="D9" s="116">
        <v>75340520</v>
      </c>
      <c r="E9" s="116">
        <v>66314247.549999997</v>
      </c>
      <c r="F9" s="117">
        <v>97.4554591438865</v>
      </c>
      <c r="G9" s="117">
        <v>88.019365342846001</v>
      </c>
    </row>
    <row r="10" spans="1:7" x14ac:dyDescent="0.25">
      <c r="A10" s="118" t="s">
        <v>248</v>
      </c>
      <c r="B10" s="118"/>
      <c r="C10" s="119">
        <v>19599586.149999999</v>
      </c>
      <c r="D10" s="119">
        <v>20271200</v>
      </c>
      <c r="E10" s="119">
        <v>19418764.600000001</v>
      </c>
      <c r="F10" s="120">
        <v>99.077421591373806</v>
      </c>
      <c r="G10" s="120">
        <v>95.794844903113798</v>
      </c>
    </row>
    <row r="11" spans="1:7" x14ac:dyDescent="0.25">
      <c r="A11" s="121" t="s">
        <v>249</v>
      </c>
      <c r="B11" s="121"/>
      <c r="C11" s="122">
        <v>19599586.149999999</v>
      </c>
      <c r="D11" s="122">
        <v>20271200</v>
      </c>
      <c r="E11" s="122">
        <v>19418764.600000001</v>
      </c>
      <c r="F11" s="123">
        <v>99.077421591373806</v>
      </c>
      <c r="G11" s="123">
        <v>95.794844903113798</v>
      </c>
    </row>
    <row r="12" spans="1:7" x14ac:dyDescent="0.25">
      <c r="A12" s="118" t="s">
        <v>250</v>
      </c>
      <c r="B12" s="118"/>
      <c r="C12" s="119">
        <v>19484662.59</v>
      </c>
      <c r="D12" s="119">
        <v>21233149</v>
      </c>
      <c r="E12" s="119">
        <v>20775883.420000002</v>
      </c>
      <c r="F12" s="120">
        <v>106.62685752979201</v>
      </c>
      <c r="G12" s="120">
        <v>97.846454240018801</v>
      </c>
    </row>
    <row r="13" spans="1:7" x14ac:dyDescent="0.25">
      <c r="A13" s="121" t="s">
        <v>251</v>
      </c>
      <c r="B13" s="121"/>
      <c r="C13" s="122">
        <v>1787581.49</v>
      </c>
      <c r="D13" s="122">
        <v>1922400</v>
      </c>
      <c r="E13" s="122">
        <v>1932673.31</v>
      </c>
      <c r="F13" s="123">
        <v>108.116654866459</v>
      </c>
      <c r="G13" s="123">
        <v>100.534400228881</v>
      </c>
    </row>
    <row r="14" spans="1:7" x14ac:dyDescent="0.25">
      <c r="A14" s="121" t="s">
        <v>252</v>
      </c>
      <c r="B14" s="121"/>
      <c r="C14" s="122">
        <v>2757642.36</v>
      </c>
      <c r="D14" s="122">
        <v>3247409</v>
      </c>
      <c r="E14" s="122">
        <v>3013529.39</v>
      </c>
      <c r="F14" s="123">
        <v>109.279195653203</v>
      </c>
      <c r="G14" s="123">
        <v>92.797962621893305</v>
      </c>
    </row>
    <row r="15" spans="1:7" x14ac:dyDescent="0.25">
      <c r="A15" s="121" t="s">
        <v>253</v>
      </c>
      <c r="B15" s="121"/>
      <c r="C15" s="122">
        <v>4627050</v>
      </c>
      <c r="D15" s="122">
        <v>5184000</v>
      </c>
      <c r="E15" s="122">
        <v>5217511.8099999996</v>
      </c>
      <c r="F15" s="123">
        <v>112.761085572881</v>
      </c>
      <c r="G15" s="123">
        <v>100.64644695216001</v>
      </c>
    </row>
    <row r="16" spans="1:7" x14ac:dyDescent="0.25">
      <c r="A16" s="121" t="s">
        <v>254</v>
      </c>
      <c r="B16" s="121"/>
      <c r="C16" s="122">
        <v>10312388.74</v>
      </c>
      <c r="D16" s="122">
        <v>10879340</v>
      </c>
      <c r="E16" s="122">
        <v>10612168.91</v>
      </c>
      <c r="F16" s="123">
        <v>102.90699058732299</v>
      </c>
      <c r="G16" s="123">
        <v>97.544234392895206</v>
      </c>
    </row>
    <row r="17" spans="1:7" x14ac:dyDescent="0.25">
      <c r="A17" s="118" t="s">
        <v>255</v>
      </c>
      <c r="B17" s="118"/>
      <c r="C17" s="119">
        <v>4589827.7699999996</v>
      </c>
      <c r="D17" s="119">
        <v>5578900</v>
      </c>
      <c r="E17" s="119">
        <v>5819612.04</v>
      </c>
      <c r="F17" s="120">
        <v>126.793690997255</v>
      </c>
      <c r="G17" s="120">
        <v>104.314686407715</v>
      </c>
    </row>
    <row r="18" spans="1:7" x14ac:dyDescent="0.25">
      <c r="A18" s="121" t="s">
        <v>256</v>
      </c>
      <c r="B18" s="121"/>
      <c r="C18" s="122">
        <v>4589827.7699999996</v>
      </c>
      <c r="D18" s="122">
        <v>5578900</v>
      </c>
      <c r="E18" s="122">
        <v>5819612.04</v>
      </c>
      <c r="F18" s="123">
        <v>126.793690997255</v>
      </c>
      <c r="G18" s="123">
        <v>104.314686407715</v>
      </c>
    </row>
    <row r="19" spans="1:7" x14ac:dyDescent="0.25">
      <c r="A19" s="118" t="s">
        <v>257</v>
      </c>
      <c r="B19" s="118"/>
      <c r="C19" s="119">
        <v>513655.8</v>
      </c>
      <c r="D19" s="119">
        <v>489000</v>
      </c>
      <c r="E19" s="119">
        <v>403698.08</v>
      </c>
      <c r="F19" s="120">
        <v>78.593112352668896</v>
      </c>
      <c r="G19" s="120">
        <v>82.555844580777105</v>
      </c>
    </row>
    <row r="20" spans="1:7" x14ac:dyDescent="0.25">
      <c r="A20" s="121" t="s">
        <v>258</v>
      </c>
      <c r="B20" s="121"/>
      <c r="C20" s="122">
        <v>513655.8</v>
      </c>
      <c r="D20" s="122">
        <v>489000</v>
      </c>
      <c r="E20" s="122">
        <v>403698.08</v>
      </c>
      <c r="F20" s="123">
        <v>78.593112352668896</v>
      </c>
      <c r="G20" s="123">
        <v>82.555844580777105</v>
      </c>
    </row>
    <row r="21" spans="1:7" x14ac:dyDescent="0.25">
      <c r="A21" s="118" t="s">
        <v>259</v>
      </c>
      <c r="B21" s="118"/>
      <c r="C21" s="119">
        <v>0</v>
      </c>
      <c r="D21" s="119">
        <v>232500</v>
      </c>
      <c r="E21" s="119">
        <v>228457.5</v>
      </c>
      <c r="F21" s="120"/>
      <c r="G21" s="120">
        <v>98.261290322580606</v>
      </c>
    </row>
    <row r="22" spans="1:7" x14ac:dyDescent="0.25">
      <c r="A22" s="121" t="s">
        <v>260</v>
      </c>
      <c r="B22" s="121"/>
      <c r="C22" s="122">
        <v>0</v>
      </c>
      <c r="D22" s="122">
        <v>232500</v>
      </c>
      <c r="E22" s="122">
        <v>228457.5</v>
      </c>
      <c r="F22" s="123"/>
      <c r="G22" s="123">
        <v>98.261290322580606</v>
      </c>
    </row>
    <row r="23" spans="1:7" x14ac:dyDescent="0.25">
      <c r="A23" s="118" t="s">
        <v>261</v>
      </c>
      <c r="B23" s="118"/>
      <c r="C23" s="119">
        <v>23857965.829999998</v>
      </c>
      <c r="D23" s="119">
        <v>27535771</v>
      </c>
      <c r="E23" s="119">
        <v>19667831.91</v>
      </c>
      <c r="F23" s="120">
        <v>82.43</v>
      </c>
      <c r="G23" s="120">
        <v>71.426479796044205</v>
      </c>
    </row>
    <row r="24" spans="1:7" x14ac:dyDescent="0.25">
      <c r="A24" s="121" t="s">
        <v>262</v>
      </c>
      <c r="B24" s="121"/>
      <c r="C24" s="122">
        <v>23857965.829999998</v>
      </c>
      <c r="D24" s="122">
        <v>27535771</v>
      </c>
      <c r="E24" s="122">
        <v>19667831.91</v>
      </c>
      <c r="F24" s="123">
        <v>82.4</v>
      </c>
      <c r="G24" s="123">
        <v>71.426479796044205</v>
      </c>
    </row>
    <row r="25" spans="1:7" ht="8.25" customHeight="1" x14ac:dyDescent="0.25">
      <c r="A25" s="124"/>
      <c r="B25" s="124"/>
      <c r="C25" s="125"/>
      <c r="D25" s="125"/>
      <c r="E25" s="125"/>
      <c r="F25" s="126"/>
      <c r="G25" s="126"/>
    </row>
    <row r="26" spans="1:7" ht="18.75" customHeight="1" x14ac:dyDescent="0.25">
      <c r="A26" s="40" t="s">
        <v>263</v>
      </c>
      <c r="B26" s="127"/>
      <c r="C26" s="127"/>
      <c r="D26" s="127"/>
      <c r="E26" s="127"/>
      <c r="F26" s="128"/>
      <c r="G26" s="128"/>
    </row>
    <row r="27" spans="1:7" x14ac:dyDescent="0.25">
      <c r="A27" s="110" t="s">
        <v>35</v>
      </c>
      <c r="B27" s="111" t="s">
        <v>36</v>
      </c>
      <c r="C27" s="111" t="s">
        <v>37</v>
      </c>
      <c r="D27" s="111" t="s">
        <v>38</v>
      </c>
      <c r="E27" s="111" t="s">
        <v>37</v>
      </c>
      <c r="F27" s="112" t="s">
        <v>39</v>
      </c>
      <c r="G27" s="112" t="s">
        <v>39</v>
      </c>
    </row>
    <row r="28" spans="1:7" x14ac:dyDescent="0.25">
      <c r="A28" s="113" t="s">
        <v>40</v>
      </c>
      <c r="B28" s="114"/>
      <c r="C28" s="114" t="s">
        <v>41</v>
      </c>
      <c r="D28" s="114" t="s">
        <v>42</v>
      </c>
      <c r="E28" s="114" t="s">
        <v>43</v>
      </c>
      <c r="F28" s="115" t="s">
        <v>44</v>
      </c>
      <c r="G28" s="115" t="s">
        <v>45</v>
      </c>
    </row>
    <row r="29" spans="1:7" x14ac:dyDescent="0.25">
      <c r="A29" s="50" t="s">
        <v>247</v>
      </c>
      <c r="B29" s="50"/>
      <c r="C29" s="116">
        <v>68045698.140000001</v>
      </c>
      <c r="D29" s="116">
        <v>75340520</v>
      </c>
      <c r="E29" s="116">
        <v>66314247.549999997</v>
      </c>
      <c r="F29" s="117">
        <v>97.4554591438865</v>
      </c>
      <c r="G29" s="117">
        <v>88.019365342846001</v>
      </c>
    </row>
    <row r="30" spans="1:7" x14ac:dyDescent="0.25">
      <c r="A30" s="51" t="s">
        <v>248</v>
      </c>
      <c r="B30" s="51"/>
      <c r="C30" s="52">
        <v>19599586.149999999</v>
      </c>
      <c r="D30" s="52">
        <v>20271200</v>
      </c>
      <c r="E30" s="52">
        <v>19418764.600000001</v>
      </c>
      <c r="F30" s="129">
        <v>99.077421591373806</v>
      </c>
      <c r="G30" s="129">
        <v>95.794844903113798</v>
      </c>
    </row>
    <row r="31" spans="1:7" x14ac:dyDescent="0.25">
      <c r="A31" s="130" t="s">
        <v>249</v>
      </c>
      <c r="B31" s="130"/>
      <c r="C31" s="131">
        <v>19599586.149999999</v>
      </c>
      <c r="D31" s="131">
        <v>20271200</v>
      </c>
      <c r="E31" s="131">
        <v>19418764.600000001</v>
      </c>
      <c r="F31" s="132">
        <v>99.077421591373806</v>
      </c>
      <c r="G31" s="132">
        <v>95.794844903113798</v>
      </c>
    </row>
    <row r="32" spans="1:7" x14ac:dyDescent="0.25">
      <c r="A32" s="53">
        <v>31</v>
      </c>
      <c r="B32" s="54" t="s">
        <v>114</v>
      </c>
      <c r="C32" s="55">
        <v>7339102.8700000001</v>
      </c>
      <c r="D32" s="55">
        <v>7112400</v>
      </c>
      <c r="E32" s="55">
        <v>7117814.2199999997</v>
      </c>
      <c r="F32" s="133">
        <v>96.984799723893204</v>
      </c>
      <c r="G32" s="133">
        <v>100.076123671335</v>
      </c>
    </row>
    <row r="33" spans="1:7" x14ac:dyDescent="0.25">
      <c r="A33" s="53">
        <v>311</v>
      </c>
      <c r="B33" s="54" t="s">
        <v>115</v>
      </c>
      <c r="C33" s="55">
        <v>6235644.29</v>
      </c>
      <c r="D33" s="55">
        <v>5990000</v>
      </c>
      <c r="E33" s="55">
        <v>5969130.1699999999</v>
      </c>
      <c r="F33" s="133">
        <v>95.725956972443001</v>
      </c>
      <c r="G33" s="133">
        <v>99.651588814691195</v>
      </c>
    </row>
    <row r="34" spans="1:7" x14ac:dyDescent="0.25">
      <c r="A34" s="56">
        <v>3111</v>
      </c>
      <c r="B34" s="57" t="s">
        <v>116</v>
      </c>
      <c r="C34" s="58">
        <v>6114168.5300000003</v>
      </c>
      <c r="D34" s="58"/>
      <c r="E34" s="58">
        <v>5879118.5</v>
      </c>
      <c r="F34" s="134">
        <v>96.155650128930901</v>
      </c>
      <c r="G34" s="134"/>
    </row>
    <row r="35" spans="1:7" x14ac:dyDescent="0.25">
      <c r="A35" s="56">
        <v>3112</v>
      </c>
      <c r="B35" s="57" t="s">
        <v>117</v>
      </c>
      <c r="C35" s="58">
        <v>2833.34</v>
      </c>
      <c r="D35" s="58"/>
      <c r="E35" s="58">
        <v>0</v>
      </c>
      <c r="F35" s="134">
        <v>0</v>
      </c>
      <c r="G35" s="134"/>
    </row>
    <row r="36" spans="1:7" x14ac:dyDescent="0.25">
      <c r="A36" s="56">
        <v>3113</v>
      </c>
      <c r="B36" s="57" t="s">
        <v>118</v>
      </c>
      <c r="C36" s="58">
        <v>17254.64</v>
      </c>
      <c r="D36" s="58"/>
      <c r="E36" s="58">
        <v>20438.189999999999</v>
      </c>
      <c r="F36" s="134">
        <v>118.450399428791</v>
      </c>
      <c r="G36" s="134"/>
    </row>
    <row r="37" spans="1:7" x14ac:dyDescent="0.25">
      <c r="A37" s="56">
        <v>3114</v>
      </c>
      <c r="B37" s="57" t="s">
        <v>119</v>
      </c>
      <c r="C37" s="58">
        <v>101387.78</v>
      </c>
      <c r="D37" s="58"/>
      <c r="E37" s="58">
        <v>69573.48</v>
      </c>
      <c r="F37" s="134">
        <v>68.621169138923804</v>
      </c>
      <c r="G37" s="134"/>
    </row>
    <row r="38" spans="1:7" x14ac:dyDescent="0.25">
      <c r="A38" s="53">
        <v>312</v>
      </c>
      <c r="B38" s="54" t="s">
        <v>120</v>
      </c>
      <c r="C38" s="55">
        <v>64380</v>
      </c>
      <c r="D38" s="55">
        <v>90000</v>
      </c>
      <c r="E38" s="55">
        <v>121460.05</v>
      </c>
      <c r="F38" s="133">
        <v>188.66115253184199</v>
      </c>
      <c r="G38" s="133">
        <v>134.95561111111101</v>
      </c>
    </row>
    <row r="39" spans="1:7" x14ac:dyDescent="0.25">
      <c r="A39" s="56">
        <v>3121</v>
      </c>
      <c r="B39" s="57" t="s">
        <v>120</v>
      </c>
      <c r="C39" s="58">
        <v>64380</v>
      </c>
      <c r="D39" s="58"/>
      <c r="E39" s="58">
        <v>121460.05</v>
      </c>
      <c r="F39" s="134">
        <v>188.66115253184199</v>
      </c>
      <c r="G39" s="134"/>
    </row>
    <row r="40" spans="1:7" x14ac:dyDescent="0.25">
      <c r="A40" s="53">
        <v>313</v>
      </c>
      <c r="B40" s="54" t="s">
        <v>121</v>
      </c>
      <c r="C40" s="55">
        <v>1039078.58</v>
      </c>
      <c r="D40" s="55">
        <v>1032400</v>
      </c>
      <c r="E40" s="55">
        <v>1027224</v>
      </c>
      <c r="F40" s="133">
        <v>98.859125745812193</v>
      </c>
      <c r="G40" s="133">
        <v>99.498643936458805</v>
      </c>
    </row>
    <row r="41" spans="1:7" x14ac:dyDescent="0.25">
      <c r="A41" s="56">
        <v>3132</v>
      </c>
      <c r="B41" s="57" t="s">
        <v>122</v>
      </c>
      <c r="C41" s="58">
        <v>926769.75</v>
      </c>
      <c r="D41" s="58"/>
      <c r="E41" s="58">
        <v>925215.46</v>
      </c>
      <c r="F41" s="134">
        <v>99.832289519592095</v>
      </c>
      <c r="G41" s="134"/>
    </row>
    <row r="42" spans="1:7" ht="16.5" customHeight="1" x14ac:dyDescent="0.25">
      <c r="A42" s="56">
        <v>3133</v>
      </c>
      <c r="B42" s="57" t="s">
        <v>123</v>
      </c>
      <c r="C42" s="58">
        <v>112308.83</v>
      </c>
      <c r="D42" s="58"/>
      <c r="E42" s="58">
        <v>102008.54</v>
      </c>
      <c r="F42" s="134">
        <v>90.828601811629596</v>
      </c>
      <c r="G42" s="134"/>
    </row>
    <row r="43" spans="1:7" x14ac:dyDescent="0.25">
      <c r="A43" s="53">
        <v>32</v>
      </c>
      <c r="B43" s="54" t="s">
        <v>124</v>
      </c>
      <c r="C43" s="55">
        <v>2481409.37</v>
      </c>
      <c r="D43" s="55">
        <v>3454500</v>
      </c>
      <c r="E43" s="55">
        <v>3081459.09</v>
      </c>
      <c r="F43" s="133">
        <v>124.18181083921699</v>
      </c>
      <c r="G43" s="133">
        <v>89.201305254016503</v>
      </c>
    </row>
    <row r="44" spans="1:7" x14ac:dyDescent="0.25">
      <c r="A44" s="53">
        <v>321</v>
      </c>
      <c r="B44" s="54" t="s">
        <v>125</v>
      </c>
      <c r="C44" s="55">
        <v>163275.49</v>
      </c>
      <c r="D44" s="55">
        <v>155000</v>
      </c>
      <c r="E44" s="55">
        <v>170679.25</v>
      </c>
      <c r="F44" s="133">
        <v>104.534520153637</v>
      </c>
      <c r="G44" s="133">
        <v>110.11564516129</v>
      </c>
    </row>
    <row r="45" spans="1:7" x14ac:dyDescent="0.25">
      <c r="A45" s="56">
        <v>3211</v>
      </c>
      <c r="B45" s="57" t="s">
        <v>126</v>
      </c>
      <c r="C45" s="58">
        <v>68905.399999999994</v>
      </c>
      <c r="D45" s="58"/>
      <c r="E45" s="58">
        <v>78988.25</v>
      </c>
      <c r="F45" s="134">
        <v>114.63288798846</v>
      </c>
      <c r="G45" s="134"/>
    </row>
    <row r="46" spans="1:7" x14ac:dyDescent="0.25">
      <c r="A46" s="56">
        <v>3212</v>
      </c>
      <c r="B46" s="57" t="s">
        <v>127</v>
      </c>
      <c r="C46" s="58">
        <v>64472</v>
      </c>
      <c r="D46" s="58"/>
      <c r="E46" s="58">
        <v>63494</v>
      </c>
      <c r="F46" s="134">
        <v>98.483062414691602</v>
      </c>
      <c r="G46" s="134"/>
    </row>
    <row r="47" spans="1:7" x14ac:dyDescent="0.25">
      <c r="A47" s="56">
        <v>3213</v>
      </c>
      <c r="B47" s="57" t="s">
        <v>128</v>
      </c>
      <c r="C47" s="58">
        <v>21480</v>
      </c>
      <c r="D47" s="58"/>
      <c r="E47" s="58">
        <v>19029</v>
      </c>
      <c r="F47" s="134">
        <v>88.589385474860293</v>
      </c>
      <c r="G47" s="134"/>
    </row>
    <row r="48" spans="1:7" x14ac:dyDescent="0.25">
      <c r="A48" s="56">
        <v>3214</v>
      </c>
      <c r="B48" s="57" t="s">
        <v>129</v>
      </c>
      <c r="C48" s="58">
        <v>8418.09</v>
      </c>
      <c r="D48" s="58"/>
      <c r="E48" s="58">
        <v>9168</v>
      </c>
      <c r="F48" s="134">
        <v>108.908315306679</v>
      </c>
      <c r="G48" s="134"/>
    </row>
    <row r="49" spans="1:7" x14ac:dyDescent="0.25">
      <c r="A49" s="53">
        <v>322</v>
      </c>
      <c r="B49" s="54" t="s">
        <v>130</v>
      </c>
      <c r="C49" s="55">
        <v>614401.79</v>
      </c>
      <c r="D49" s="55">
        <v>701500</v>
      </c>
      <c r="E49" s="55">
        <v>541387.9</v>
      </c>
      <c r="F49" s="133">
        <v>88.116263463359999</v>
      </c>
      <c r="G49" s="133">
        <v>77.175751960085506</v>
      </c>
    </row>
    <row r="50" spans="1:7" x14ac:dyDescent="0.25">
      <c r="A50" s="56">
        <v>3221</v>
      </c>
      <c r="B50" s="57" t="s">
        <v>131</v>
      </c>
      <c r="C50" s="58">
        <v>205534.36</v>
      </c>
      <c r="D50" s="58"/>
      <c r="E50" s="58">
        <v>188712.18</v>
      </c>
      <c r="F50" s="134">
        <v>91.815392813152997</v>
      </c>
      <c r="G50" s="134"/>
    </row>
    <row r="51" spans="1:7" x14ac:dyDescent="0.25">
      <c r="A51" s="56">
        <v>3223</v>
      </c>
      <c r="B51" s="57" t="s">
        <v>133</v>
      </c>
      <c r="C51" s="58">
        <v>383269.96</v>
      </c>
      <c r="D51" s="58"/>
      <c r="E51" s="58">
        <v>347624.03</v>
      </c>
      <c r="F51" s="134">
        <v>90.699524168291205</v>
      </c>
      <c r="G51" s="134"/>
    </row>
    <row r="52" spans="1:7" x14ac:dyDescent="0.25">
      <c r="A52" s="56">
        <v>3224</v>
      </c>
      <c r="B52" s="57" t="s">
        <v>134</v>
      </c>
      <c r="C52" s="58">
        <v>10980.15</v>
      </c>
      <c r="D52" s="58"/>
      <c r="E52" s="58">
        <v>475.31</v>
      </c>
      <c r="F52" s="134">
        <v>4.32881153718301</v>
      </c>
      <c r="G52" s="134"/>
    </row>
    <row r="53" spans="1:7" x14ac:dyDescent="0.25">
      <c r="A53" s="56">
        <v>3225</v>
      </c>
      <c r="B53" s="57" t="s">
        <v>135</v>
      </c>
      <c r="C53" s="58">
        <v>2120.0700000000002</v>
      </c>
      <c r="D53" s="58"/>
      <c r="E53" s="58">
        <v>0</v>
      </c>
      <c r="F53" s="134">
        <v>0</v>
      </c>
      <c r="G53" s="134"/>
    </row>
    <row r="54" spans="1:7" x14ac:dyDescent="0.25">
      <c r="A54" s="56">
        <v>3227</v>
      </c>
      <c r="B54" s="57" t="s">
        <v>136</v>
      </c>
      <c r="C54" s="58">
        <v>12497.25</v>
      </c>
      <c r="D54" s="58"/>
      <c r="E54" s="58">
        <v>4576.38</v>
      </c>
      <c r="F54" s="134">
        <v>36.619096201164297</v>
      </c>
      <c r="G54" s="134"/>
    </row>
    <row r="55" spans="1:7" x14ac:dyDescent="0.25">
      <c r="A55" s="53">
        <v>323</v>
      </c>
      <c r="B55" s="54" t="s">
        <v>137</v>
      </c>
      <c r="C55" s="55">
        <v>1355626.93</v>
      </c>
      <c r="D55" s="55">
        <v>2040000</v>
      </c>
      <c r="E55" s="55">
        <v>1865761.82</v>
      </c>
      <c r="F55" s="133">
        <v>137.63092032997599</v>
      </c>
      <c r="G55" s="133">
        <v>91.458912745098104</v>
      </c>
    </row>
    <row r="56" spans="1:7" x14ac:dyDescent="0.25">
      <c r="A56" s="56">
        <v>3231</v>
      </c>
      <c r="B56" s="57" t="s">
        <v>138</v>
      </c>
      <c r="C56" s="58">
        <v>309074.21000000002</v>
      </c>
      <c r="D56" s="58"/>
      <c r="E56" s="58">
        <v>299330.94</v>
      </c>
      <c r="F56" s="134">
        <v>96.847595274934093</v>
      </c>
      <c r="G56" s="134"/>
    </row>
    <row r="57" spans="1:7" x14ac:dyDescent="0.25">
      <c r="A57" s="56">
        <v>3232</v>
      </c>
      <c r="B57" s="57" t="s">
        <v>139</v>
      </c>
      <c r="C57" s="58">
        <v>59371.93</v>
      </c>
      <c r="D57" s="58"/>
      <c r="E57" s="58">
        <v>62168.65</v>
      </c>
      <c r="F57" s="134">
        <v>104.710508821256</v>
      </c>
      <c r="G57" s="134"/>
    </row>
    <row r="58" spans="1:7" x14ac:dyDescent="0.25">
      <c r="A58" s="56">
        <v>3233</v>
      </c>
      <c r="B58" s="57" t="s">
        <v>140</v>
      </c>
      <c r="C58" s="58">
        <v>275216.39</v>
      </c>
      <c r="D58" s="58"/>
      <c r="E58" s="58">
        <v>313342</v>
      </c>
      <c r="F58" s="134">
        <v>113.852957667238</v>
      </c>
      <c r="G58" s="134"/>
    </row>
    <row r="59" spans="1:7" x14ac:dyDescent="0.25">
      <c r="A59" s="56">
        <v>3234</v>
      </c>
      <c r="B59" s="57" t="s">
        <v>141</v>
      </c>
      <c r="C59" s="58">
        <v>45110.33</v>
      </c>
      <c r="D59" s="58"/>
      <c r="E59" s="58">
        <v>36046.21</v>
      </c>
      <c r="F59" s="134">
        <v>79.906775233078505</v>
      </c>
      <c r="G59" s="134"/>
    </row>
    <row r="60" spans="1:7" x14ac:dyDescent="0.25">
      <c r="A60" s="56">
        <v>3235</v>
      </c>
      <c r="B60" s="57" t="s">
        <v>142</v>
      </c>
      <c r="C60" s="58">
        <v>26335.95</v>
      </c>
      <c r="D60" s="58"/>
      <c r="E60" s="58">
        <v>37817.839999999997</v>
      </c>
      <c r="F60" s="134">
        <v>143.59778173940899</v>
      </c>
      <c r="G60" s="134"/>
    </row>
    <row r="61" spans="1:7" x14ac:dyDescent="0.25">
      <c r="A61" s="56">
        <v>3236</v>
      </c>
      <c r="B61" s="57" t="s">
        <v>143</v>
      </c>
      <c r="C61" s="58">
        <v>1350</v>
      </c>
      <c r="D61" s="58"/>
      <c r="E61" s="58">
        <v>0</v>
      </c>
      <c r="F61" s="134">
        <v>0</v>
      </c>
      <c r="G61" s="134"/>
    </row>
    <row r="62" spans="1:7" x14ac:dyDescent="0.25">
      <c r="A62" s="56">
        <v>3237</v>
      </c>
      <c r="B62" s="57" t="s">
        <v>144</v>
      </c>
      <c r="C62" s="58">
        <v>415781.34</v>
      </c>
      <c r="D62" s="58"/>
      <c r="E62" s="58">
        <v>858056.29</v>
      </c>
      <c r="F62" s="134">
        <v>206.37200553541001</v>
      </c>
      <c r="G62" s="134"/>
    </row>
    <row r="63" spans="1:7" x14ac:dyDescent="0.25">
      <c r="A63" s="56">
        <v>3238</v>
      </c>
      <c r="B63" s="57" t="s">
        <v>145</v>
      </c>
      <c r="C63" s="58">
        <v>119307.91</v>
      </c>
      <c r="D63" s="58"/>
      <c r="E63" s="58">
        <v>134225.53</v>
      </c>
      <c r="F63" s="134">
        <v>112.503462679046</v>
      </c>
      <c r="G63" s="134"/>
    </row>
    <row r="64" spans="1:7" x14ac:dyDescent="0.25">
      <c r="A64" s="56">
        <v>3239</v>
      </c>
      <c r="B64" s="57" t="s">
        <v>146</v>
      </c>
      <c r="C64" s="58">
        <v>104078.87</v>
      </c>
      <c r="D64" s="58"/>
      <c r="E64" s="58">
        <v>124774.36</v>
      </c>
      <c r="F64" s="134">
        <v>119.88442995201601</v>
      </c>
      <c r="G64" s="134"/>
    </row>
    <row r="65" spans="1:7" x14ac:dyDescent="0.25">
      <c r="A65" s="53">
        <v>324</v>
      </c>
      <c r="B65" s="54" t="s">
        <v>147</v>
      </c>
      <c r="C65" s="55">
        <v>13831.69</v>
      </c>
      <c r="D65" s="55">
        <v>59000</v>
      </c>
      <c r="E65" s="55">
        <v>40092.33</v>
      </c>
      <c r="F65" s="133">
        <v>289.85850608277099</v>
      </c>
      <c r="G65" s="133">
        <v>67.953101694915205</v>
      </c>
    </row>
    <row r="66" spans="1:7" x14ac:dyDescent="0.25">
      <c r="A66" s="56">
        <v>3241</v>
      </c>
      <c r="B66" s="57" t="s">
        <v>147</v>
      </c>
      <c r="C66" s="58">
        <v>13831.69</v>
      </c>
      <c r="D66" s="58"/>
      <c r="E66" s="58">
        <v>40092.33</v>
      </c>
      <c r="F66" s="134">
        <v>289.85850608277099</v>
      </c>
      <c r="G66" s="134"/>
    </row>
    <row r="67" spans="1:7" x14ac:dyDescent="0.25">
      <c r="A67" s="53">
        <v>329</v>
      </c>
      <c r="B67" s="54" t="s">
        <v>148</v>
      </c>
      <c r="C67" s="55">
        <v>334273.46999999997</v>
      </c>
      <c r="D67" s="55">
        <v>499000</v>
      </c>
      <c r="E67" s="55">
        <v>463537.79</v>
      </c>
      <c r="F67" s="133">
        <v>138.670230096334</v>
      </c>
      <c r="G67" s="133">
        <v>92.893344689378793</v>
      </c>
    </row>
    <row r="68" spans="1:7" x14ac:dyDescent="0.25">
      <c r="A68" s="56">
        <v>3292</v>
      </c>
      <c r="B68" s="57" t="s">
        <v>150</v>
      </c>
      <c r="C68" s="58">
        <v>82252.44</v>
      </c>
      <c r="D68" s="58"/>
      <c r="E68" s="58">
        <v>95096.93</v>
      </c>
      <c r="F68" s="134">
        <v>115.615937958801</v>
      </c>
      <c r="G68" s="134"/>
    </row>
    <row r="69" spans="1:7" x14ac:dyDescent="0.25">
      <c r="A69" s="56">
        <v>3293</v>
      </c>
      <c r="B69" s="57" t="s">
        <v>151</v>
      </c>
      <c r="C69" s="58">
        <v>122110.86</v>
      </c>
      <c r="D69" s="58"/>
      <c r="E69" s="58">
        <v>186242.85</v>
      </c>
      <c r="F69" s="134">
        <v>152.51948106826899</v>
      </c>
      <c r="G69" s="134"/>
    </row>
    <row r="70" spans="1:7" x14ac:dyDescent="0.25">
      <c r="A70" s="56">
        <v>3294</v>
      </c>
      <c r="B70" s="57" t="s">
        <v>152</v>
      </c>
      <c r="C70" s="58">
        <v>29090.23</v>
      </c>
      <c r="D70" s="58"/>
      <c r="E70" s="58">
        <v>29170.2</v>
      </c>
      <c r="F70" s="134">
        <v>100.274903292274</v>
      </c>
      <c r="G70" s="134"/>
    </row>
    <row r="71" spans="1:7" x14ac:dyDescent="0.25">
      <c r="A71" s="56">
        <v>3295</v>
      </c>
      <c r="B71" s="57" t="s">
        <v>153</v>
      </c>
      <c r="C71" s="58">
        <v>82156.53</v>
      </c>
      <c r="D71" s="58"/>
      <c r="E71" s="58">
        <v>47483.01</v>
      </c>
      <c r="F71" s="134">
        <v>57.795783244496803</v>
      </c>
      <c r="G71" s="134"/>
    </row>
    <row r="72" spans="1:7" x14ac:dyDescent="0.25">
      <c r="A72" s="56">
        <v>3296</v>
      </c>
      <c r="B72" s="57" t="s">
        <v>154</v>
      </c>
      <c r="C72" s="58">
        <v>0</v>
      </c>
      <c r="D72" s="58"/>
      <c r="E72" s="58">
        <v>72834.55</v>
      </c>
      <c r="F72" s="134"/>
      <c r="G72" s="134"/>
    </row>
    <row r="73" spans="1:7" x14ac:dyDescent="0.25">
      <c r="A73" s="56">
        <v>3299</v>
      </c>
      <c r="B73" s="57" t="s">
        <v>148</v>
      </c>
      <c r="C73" s="58">
        <v>18663.41</v>
      </c>
      <c r="D73" s="58"/>
      <c r="E73" s="58">
        <v>32710.25</v>
      </c>
      <c r="F73" s="134">
        <v>175.26405946180299</v>
      </c>
      <c r="G73" s="134"/>
    </row>
    <row r="74" spans="1:7" x14ac:dyDescent="0.25">
      <c r="A74" s="53">
        <v>34</v>
      </c>
      <c r="B74" s="54" t="s">
        <v>155</v>
      </c>
      <c r="C74" s="55">
        <v>2438937.6800000002</v>
      </c>
      <c r="D74" s="55">
        <v>1842000</v>
      </c>
      <c r="E74" s="55">
        <v>1839982.78</v>
      </c>
      <c r="F74" s="133">
        <v>75.441976032778399</v>
      </c>
      <c r="G74" s="133">
        <v>99.890487513572197</v>
      </c>
    </row>
    <row r="75" spans="1:7" x14ac:dyDescent="0.25">
      <c r="A75" s="53">
        <v>342</v>
      </c>
      <c r="B75" s="54" t="s">
        <v>156</v>
      </c>
      <c r="C75" s="55">
        <v>1122682.06</v>
      </c>
      <c r="D75" s="55">
        <v>786000</v>
      </c>
      <c r="E75" s="55">
        <v>774852.44</v>
      </c>
      <c r="F75" s="133">
        <v>69.017976469669406</v>
      </c>
      <c r="G75" s="133">
        <v>98.5817353689567</v>
      </c>
    </row>
    <row r="76" spans="1:7" ht="26.25" x14ac:dyDescent="0.25">
      <c r="A76" s="56">
        <v>3422</v>
      </c>
      <c r="B76" s="57" t="s">
        <v>264</v>
      </c>
      <c r="C76" s="58">
        <v>548104.24</v>
      </c>
      <c r="D76" s="58"/>
      <c r="E76" s="58">
        <v>395071.21</v>
      </c>
      <c r="F76" s="134">
        <v>72.079575593138998</v>
      </c>
      <c r="G76" s="134"/>
    </row>
    <row r="77" spans="1:7" ht="26.25" x14ac:dyDescent="0.25">
      <c r="A77" s="56">
        <v>3423</v>
      </c>
      <c r="B77" s="57" t="s">
        <v>265</v>
      </c>
      <c r="C77" s="58">
        <v>574577.81999999995</v>
      </c>
      <c r="D77" s="58"/>
      <c r="E77" s="58">
        <v>379781.23</v>
      </c>
      <c r="F77" s="134">
        <v>66.097440029968496</v>
      </c>
      <c r="G77" s="134"/>
    </row>
    <row r="78" spans="1:7" x14ac:dyDescent="0.25">
      <c r="A78" s="53">
        <v>343</v>
      </c>
      <c r="B78" s="54" t="s">
        <v>159</v>
      </c>
      <c r="C78" s="55">
        <v>1316255.6200000001</v>
      </c>
      <c r="D78" s="55">
        <v>1056000</v>
      </c>
      <c r="E78" s="55">
        <v>1065130.3400000001</v>
      </c>
      <c r="F78" s="133">
        <v>80.921237775987606</v>
      </c>
      <c r="G78" s="133">
        <v>100.864615530303</v>
      </c>
    </row>
    <row r="79" spans="1:7" ht="15" customHeight="1" x14ac:dyDescent="0.25">
      <c r="A79" s="56">
        <v>3431</v>
      </c>
      <c r="B79" s="57" t="s">
        <v>160</v>
      </c>
      <c r="C79" s="58">
        <v>65339.38</v>
      </c>
      <c r="D79" s="58"/>
      <c r="E79" s="58">
        <v>67122.22</v>
      </c>
      <c r="F79" s="134">
        <v>102.728584201442</v>
      </c>
      <c r="G79" s="134"/>
    </row>
    <row r="80" spans="1:7" ht="15" customHeight="1" x14ac:dyDescent="0.25">
      <c r="A80" s="56">
        <v>3432</v>
      </c>
      <c r="B80" s="57" t="s">
        <v>161</v>
      </c>
      <c r="C80" s="58">
        <v>261714.17</v>
      </c>
      <c r="D80" s="58"/>
      <c r="E80" s="58">
        <v>241986.13</v>
      </c>
      <c r="F80" s="134">
        <v>92.461990116927893</v>
      </c>
      <c r="G80" s="134"/>
    </row>
    <row r="81" spans="1:7" x14ac:dyDescent="0.25">
      <c r="A81" s="56">
        <v>3433</v>
      </c>
      <c r="B81" s="57" t="s">
        <v>162</v>
      </c>
      <c r="C81" s="58">
        <v>18972.23</v>
      </c>
      <c r="D81" s="58"/>
      <c r="E81" s="58">
        <v>14837.46</v>
      </c>
      <c r="F81" s="134">
        <v>78.206199271250696</v>
      </c>
      <c r="G81" s="134"/>
    </row>
    <row r="82" spans="1:7" x14ac:dyDescent="0.25">
      <c r="A82" s="56">
        <v>3434</v>
      </c>
      <c r="B82" s="57" t="s">
        <v>163</v>
      </c>
      <c r="C82" s="58">
        <v>970229.84</v>
      </c>
      <c r="D82" s="58"/>
      <c r="E82" s="58">
        <v>741184.53</v>
      </c>
      <c r="F82" s="134">
        <v>76.392675162413099</v>
      </c>
      <c r="G82" s="134"/>
    </row>
    <row r="83" spans="1:7" x14ac:dyDescent="0.25">
      <c r="A83" s="53">
        <v>35</v>
      </c>
      <c r="B83" s="54" t="s">
        <v>164</v>
      </c>
      <c r="C83" s="55">
        <v>0</v>
      </c>
      <c r="D83" s="55">
        <v>20000</v>
      </c>
      <c r="E83" s="55">
        <v>0</v>
      </c>
      <c r="F83" s="133"/>
      <c r="G83" s="133">
        <v>0</v>
      </c>
    </row>
    <row r="84" spans="1:7" ht="15" customHeight="1" x14ac:dyDescent="0.25">
      <c r="A84" s="53">
        <v>352</v>
      </c>
      <c r="B84" s="54" t="s">
        <v>165</v>
      </c>
      <c r="C84" s="55">
        <v>0</v>
      </c>
      <c r="D84" s="55">
        <v>20000</v>
      </c>
      <c r="E84" s="55">
        <v>0</v>
      </c>
      <c r="F84" s="133"/>
      <c r="G84" s="133">
        <v>0</v>
      </c>
    </row>
    <row r="85" spans="1:7" ht="15" customHeight="1" x14ac:dyDescent="0.25">
      <c r="A85" s="53">
        <v>36</v>
      </c>
      <c r="B85" s="54" t="s">
        <v>168</v>
      </c>
      <c r="C85" s="55">
        <v>110000</v>
      </c>
      <c r="D85" s="55">
        <v>35000</v>
      </c>
      <c r="E85" s="55">
        <v>0</v>
      </c>
      <c r="F85" s="133">
        <v>0</v>
      </c>
      <c r="G85" s="133">
        <v>0</v>
      </c>
    </row>
    <row r="86" spans="1:7" ht="15" customHeight="1" x14ac:dyDescent="0.25">
      <c r="A86" s="53">
        <v>363</v>
      </c>
      <c r="B86" s="54" t="s">
        <v>169</v>
      </c>
      <c r="C86" s="55">
        <v>110000</v>
      </c>
      <c r="D86" s="55">
        <v>35000</v>
      </c>
      <c r="E86" s="55">
        <v>0</v>
      </c>
      <c r="F86" s="133">
        <v>0</v>
      </c>
      <c r="G86" s="133">
        <v>0</v>
      </c>
    </row>
    <row r="87" spans="1:7" ht="15" customHeight="1" x14ac:dyDescent="0.25">
      <c r="A87" s="56">
        <v>3631</v>
      </c>
      <c r="B87" s="57" t="s">
        <v>170</v>
      </c>
      <c r="C87" s="58">
        <v>110000</v>
      </c>
      <c r="D87" s="58"/>
      <c r="E87" s="58">
        <v>0</v>
      </c>
      <c r="F87" s="134">
        <v>0</v>
      </c>
      <c r="G87" s="134"/>
    </row>
    <row r="88" spans="1:7" ht="15" customHeight="1" x14ac:dyDescent="0.25">
      <c r="A88" s="53">
        <v>37</v>
      </c>
      <c r="B88" s="54" t="s">
        <v>175</v>
      </c>
      <c r="C88" s="55">
        <v>0</v>
      </c>
      <c r="D88" s="55">
        <v>10000</v>
      </c>
      <c r="E88" s="55">
        <v>0</v>
      </c>
      <c r="F88" s="133"/>
      <c r="G88" s="133">
        <v>0</v>
      </c>
    </row>
    <row r="89" spans="1:7" x14ac:dyDescent="0.25">
      <c r="A89" s="53">
        <v>372</v>
      </c>
      <c r="B89" s="54" t="s">
        <v>176</v>
      </c>
      <c r="C89" s="55">
        <v>0</v>
      </c>
      <c r="D89" s="55">
        <v>10000</v>
      </c>
      <c r="E89" s="55">
        <v>0</v>
      </c>
      <c r="F89" s="133"/>
      <c r="G89" s="133">
        <v>0</v>
      </c>
    </row>
    <row r="90" spans="1:7" x14ac:dyDescent="0.25">
      <c r="A90" s="53">
        <v>38</v>
      </c>
      <c r="B90" s="54" t="s">
        <v>179</v>
      </c>
      <c r="C90" s="55">
        <v>37750</v>
      </c>
      <c r="D90" s="55">
        <v>227700</v>
      </c>
      <c r="E90" s="55">
        <v>49153.85</v>
      </c>
      <c r="F90" s="133">
        <v>130.20887417218501</v>
      </c>
      <c r="G90" s="133">
        <v>21.587110232762399</v>
      </c>
    </row>
    <row r="91" spans="1:7" x14ac:dyDescent="0.25">
      <c r="A91" s="53">
        <v>381</v>
      </c>
      <c r="B91" s="54" t="s">
        <v>103</v>
      </c>
      <c r="C91" s="55">
        <v>37750</v>
      </c>
      <c r="D91" s="55">
        <v>125500</v>
      </c>
      <c r="E91" s="55">
        <v>40000</v>
      </c>
      <c r="F91" s="133">
        <v>105.960264900662</v>
      </c>
      <c r="G91" s="133">
        <v>31.872509960159402</v>
      </c>
    </row>
    <row r="92" spans="1:7" x14ac:dyDescent="0.25">
      <c r="A92" s="56">
        <v>3811</v>
      </c>
      <c r="B92" s="57" t="s">
        <v>180</v>
      </c>
      <c r="C92" s="58">
        <v>16500</v>
      </c>
      <c r="D92" s="58"/>
      <c r="E92" s="58">
        <v>40000</v>
      </c>
      <c r="F92" s="134">
        <v>242.42424242424201</v>
      </c>
      <c r="G92" s="134"/>
    </row>
    <row r="93" spans="1:7" x14ac:dyDescent="0.25">
      <c r="A93" s="56">
        <v>3812</v>
      </c>
      <c r="B93" s="57" t="s">
        <v>181</v>
      </c>
      <c r="C93" s="58">
        <v>21250</v>
      </c>
      <c r="D93" s="58"/>
      <c r="E93" s="58">
        <v>0</v>
      </c>
      <c r="F93" s="134">
        <v>0</v>
      </c>
      <c r="G93" s="134"/>
    </row>
    <row r="94" spans="1:7" x14ac:dyDescent="0.25">
      <c r="A94" s="53">
        <v>383</v>
      </c>
      <c r="B94" s="54" t="s">
        <v>185</v>
      </c>
      <c r="C94" s="55">
        <v>0</v>
      </c>
      <c r="D94" s="55">
        <v>2200</v>
      </c>
      <c r="E94" s="55">
        <v>9153.85</v>
      </c>
      <c r="F94" s="135"/>
      <c r="G94" s="133">
        <v>416.084090909091</v>
      </c>
    </row>
    <row r="95" spans="1:7" x14ac:dyDescent="0.25">
      <c r="A95" s="56">
        <v>3831</v>
      </c>
      <c r="B95" s="57" t="s">
        <v>186</v>
      </c>
      <c r="C95" s="58">
        <v>0</v>
      </c>
      <c r="D95" s="58"/>
      <c r="E95" s="58">
        <v>5953.85</v>
      </c>
      <c r="F95" s="133"/>
      <c r="G95" s="134"/>
    </row>
    <row r="96" spans="1:7" x14ac:dyDescent="0.25">
      <c r="A96" s="56">
        <v>3835</v>
      </c>
      <c r="B96" s="57" t="s">
        <v>106</v>
      </c>
      <c r="C96" s="58">
        <v>0</v>
      </c>
      <c r="D96" s="58"/>
      <c r="E96" s="58">
        <v>3200</v>
      </c>
      <c r="F96" s="134"/>
      <c r="G96" s="134"/>
    </row>
    <row r="97" spans="1:7" x14ac:dyDescent="0.25">
      <c r="A97" s="53">
        <v>385</v>
      </c>
      <c r="B97" s="54" t="s">
        <v>187</v>
      </c>
      <c r="C97" s="55">
        <v>0</v>
      </c>
      <c r="D97" s="55">
        <v>100000</v>
      </c>
      <c r="E97" s="55">
        <v>0</v>
      </c>
      <c r="F97" s="134"/>
      <c r="G97" s="133">
        <v>0</v>
      </c>
    </row>
    <row r="98" spans="1:7" x14ac:dyDescent="0.25">
      <c r="A98" s="53">
        <v>42</v>
      </c>
      <c r="B98" s="54" t="s">
        <v>193</v>
      </c>
      <c r="C98" s="55">
        <v>216388.74</v>
      </c>
      <c r="D98" s="55">
        <v>464600</v>
      </c>
      <c r="E98" s="55">
        <v>226001.79</v>
      </c>
      <c r="F98" s="133">
        <v>104.44249086158599</v>
      </c>
      <c r="G98" s="133">
        <v>48.644380111924299</v>
      </c>
    </row>
    <row r="99" spans="1:7" x14ac:dyDescent="0.25">
      <c r="A99" s="53">
        <v>422</v>
      </c>
      <c r="B99" s="54" t="s">
        <v>197</v>
      </c>
      <c r="C99" s="55">
        <v>206686.87</v>
      </c>
      <c r="D99" s="55">
        <v>459600</v>
      </c>
      <c r="E99" s="55">
        <v>222626.79</v>
      </c>
      <c r="F99" s="133">
        <v>107.712110595124</v>
      </c>
      <c r="G99" s="133">
        <v>48.439249347258503</v>
      </c>
    </row>
    <row r="100" spans="1:7" x14ac:dyDescent="0.25">
      <c r="A100" s="56">
        <v>4221</v>
      </c>
      <c r="B100" s="57" t="s">
        <v>198</v>
      </c>
      <c r="C100" s="58">
        <v>78176.820000000007</v>
      </c>
      <c r="D100" s="58"/>
      <c r="E100" s="58">
        <v>130745.09</v>
      </c>
      <c r="F100" s="134">
        <v>167.242783730523</v>
      </c>
      <c r="G100" s="134"/>
    </row>
    <row r="101" spans="1:7" x14ac:dyDescent="0.25">
      <c r="A101" s="56">
        <v>4222</v>
      </c>
      <c r="B101" s="57" t="s">
        <v>199</v>
      </c>
      <c r="C101" s="58">
        <v>120235.32</v>
      </c>
      <c r="D101" s="58"/>
      <c r="E101" s="58">
        <v>4118.12</v>
      </c>
      <c r="F101" s="134">
        <v>3.4250501433355902</v>
      </c>
      <c r="G101" s="134"/>
    </row>
    <row r="102" spans="1:7" x14ac:dyDescent="0.25">
      <c r="A102" s="56">
        <v>4227</v>
      </c>
      <c r="B102" s="57" t="s">
        <v>203</v>
      </c>
      <c r="C102" s="58">
        <v>8274.73</v>
      </c>
      <c r="D102" s="58"/>
      <c r="E102" s="58">
        <v>87763.58</v>
      </c>
      <c r="F102" s="134">
        <v>1060.6216758734099</v>
      </c>
      <c r="G102" s="134"/>
    </row>
    <row r="103" spans="1:7" x14ac:dyDescent="0.25">
      <c r="A103" s="53">
        <v>426</v>
      </c>
      <c r="B103" s="54" t="s">
        <v>207</v>
      </c>
      <c r="C103" s="55">
        <v>9701.8700000000008</v>
      </c>
      <c r="D103" s="55">
        <v>5000</v>
      </c>
      <c r="E103" s="55">
        <v>3375</v>
      </c>
      <c r="F103" s="133">
        <v>34.787108052365198</v>
      </c>
      <c r="G103" s="133">
        <v>67.5</v>
      </c>
    </row>
    <row r="104" spans="1:7" x14ac:dyDescent="0.25">
      <c r="A104" s="56">
        <v>4262</v>
      </c>
      <c r="B104" s="57" t="s">
        <v>208</v>
      </c>
      <c r="C104" s="58">
        <v>9701.8700000000008</v>
      </c>
      <c r="D104" s="58"/>
      <c r="E104" s="58">
        <v>3375</v>
      </c>
      <c r="F104" s="134">
        <v>34.787108052365198</v>
      </c>
      <c r="G104" s="134"/>
    </row>
    <row r="105" spans="1:7" x14ac:dyDescent="0.25">
      <c r="A105" s="53">
        <v>54</v>
      </c>
      <c r="B105" s="54" t="s">
        <v>212</v>
      </c>
      <c r="C105" s="55">
        <v>6975997.4900000002</v>
      </c>
      <c r="D105" s="55">
        <v>7105000</v>
      </c>
      <c r="E105" s="55">
        <v>7104352.8700000001</v>
      </c>
      <c r="F105" s="133">
        <v>101.839957370742</v>
      </c>
      <c r="G105" s="133">
        <v>99.990891907107695</v>
      </c>
    </row>
    <row r="106" spans="1:7" ht="26.25" x14ac:dyDescent="0.25">
      <c r="A106" s="53">
        <v>542</v>
      </c>
      <c r="B106" s="54" t="s">
        <v>266</v>
      </c>
      <c r="C106" s="55">
        <v>4431002.76</v>
      </c>
      <c r="D106" s="55">
        <v>4432000</v>
      </c>
      <c r="E106" s="55">
        <v>4431002.76</v>
      </c>
      <c r="F106" s="133">
        <v>100</v>
      </c>
      <c r="G106" s="133">
        <v>99.977499097472901</v>
      </c>
    </row>
    <row r="107" spans="1:7" ht="15" customHeight="1" x14ac:dyDescent="0.25">
      <c r="A107" s="56">
        <v>5422</v>
      </c>
      <c r="B107" s="57" t="s">
        <v>214</v>
      </c>
      <c r="C107" s="58">
        <v>4431002.76</v>
      </c>
      <c r="D107" s="58"/>
      <c r="E107" s="58">
        <v>4431002.76</v>
      </c>
      <c r="F107" s="134">
        <v>100</v>
      </c>
      <c r="G107" s="134"/>
    </row>
    <row r="108" spans="1:7" ht="26.25" x14ac:dyDescent="0.25">
      <c r="A108" s="53">
        <v>544</v>
      </c>
      <c r="B108" s="54" t="s">
        <v>242</v>
      </c>
      <c r="C108" s="55">
        <v>2544994.73</v>
      </c>
      <c r="D108" s="55">
        <v>2673000</v>
      </c>
      <c r="E108" s="55">
        <v>2673350.11</v>
      </c>
      <c r="F108" s="133">
        <v>105.043443842416</v>
      </c>
      <c r="G108" s="133">
        <v>100.013098017209</v>
      </c>
    </row>
    <row r="109" spans="1:7" ht="15" customHeight="1" x14ac:dyDescent="0.25">
      <c r="A109" s="56">
        <v>5443</v>
      </c>
      <c r="B109" s="57" t="s">
        <v>216</v>
      </c>
      <c r="C109" s="58">
        <v>2544994.73</v>
      </c>
      <c r="D109" s="58"/>
      <c r="E109" s="58">
        <v>2673350.11</v>
      </c>
      <c r="F109" s="134">
        <v>105.043443842416</v>
      </c>
      <c r="G109" s="134"/>
    </row>
    <row r="110" spans="1:7" x14ac:dyDescent="0.25">
      <c r="A110" s="51" t="s">
        <v>250</v>
      </c>
      <c r="B110" s="51"/>
      <c r="C110" s="52">
        <v>19484662.59</v>
      </c>
      <c r="D110" s="52">
        <v>21233149</v>
      </c>
      <c r="E110" s="52">
        <v>20775883.420000002</v>
      </c>
      <c r="F110" s="129">
        <v>106.62685752979201</v>
      </c>
      <c r="G110" s="129">
        <v>97.846454240018801</v>
      </c>
    </row>
    <row r="111" spans="1:7" x14ac:dyDescent="0.25">
      <c r="A111" s="130" t="s">
        <v>251</v>
      </c>
      <c r="B111" s="130"/>
      <c r="C111" s="131">
        <v>1787581.49</v>
      </c>
      <c r="D111" s="131">
        <v>1922400</v>
      </c>
      <c r="E111" s="131">
        <v>1932673.31</v>
      </c>
      <c r="F111" s="132">
        <v>108.116654866459</v>
      </c>
      <c r="G111" s="132">
        <v>100.534400228881</v>
      </c>
    </row>
    <row r="112" spans="1:7" x14ac:dyDescent="0.25">
      <c r="A112" s="53">
        <v>31</v>
      </c>
      <c r="B112" s="54" t="s">
        <v>114</v>
      </c>
      <c r="C112" s="55">
        <v>1126810.78</v>
      </c>
      <c r="D112" s="55">
        <v>1191500</v>
      </c>
      <c r="E112" s="55">
        <v>1195745.75</v>
      </c>
      <c r="F112" s="133">
        <v>106.11770593817</v>
      </c>
      <c r="G112" s="133">
        <v>100.35633655056699</v>
      </c>
    </row>
    <row r="113" spans="1:7" x14ac:dyDescent="0.25">
      <c r="A113" s="53">
        <v>311</v>
      </c>
      <c r="B113" s="54" t="s">
        <v>115</v>
      </c>
      <c r="C113" s="55">
        <v>966051.61</v>
      </c>
      <c r="D113" s="55">
        <v>1006080</v>
      </c>
      <c r="E113" s="55">
        <v>1006950.17</v>
      </c>
      <c r="F113" s="133">
        <v>104.233579197699</v>
      </c>
      <c r="G113" s="133">
        <v>100.08649113390599</v>
      </c>
    </row>
    <row r="114" spans="1:7" x14ac:dyDescent="0.25">
      <c r="A114" s="56">
        <v>3111</v>
      </c>
      <c r="B114" s="57" t="s">
        <v>116</v>
      </c>
      <c r="C114" s="58">
        <v>966051.61</v>
      </c>
      <c r="D114" s="58"/>
      <c r="E114" s="58">
        <v>1006950.17</v>
      </c>
      <c r="F114" s="134">
        <v>104.233579197699</v>
      </c>
      <c r="G114" s="134"/>
    </row>
    <row r="115" spans="1:7" x14ac:dyDescent="0.25">
      <c r="A115" s="53">
        <v>312</v>
      </c>
      <c r="B115" s="54" t="s">
        <v>120</v>
      </c>
      <c r="C115" s="55">
        <v>6074.58</v>
      </c>
      <c r="D115" s="55">
        <v>13000</v>
      </c>
      <c r="E115" s="55">
        <v>15600</v>
      </c>
      <c r="F115" s="133">
        <v>256.80787807552099</v>
      </c>
      <c r="G115" s="133">
        <v>120</v>
      </c>
    </row>
    <row r="116" spans="1:7" x14ac:dyDescent="0.25">
      <c r="A116" s="56">
        <v>3121</v>
      </c>
      <c r="B116" s="57" t="s">
        <v>120</v>
      </c>
      <c r="C116" s="58">
        <v>6074.58</v>
      </c>
      <c r="D116" s="58"/>
      <c r="E116" s="58">
        <v>15600</v>
      </c>
      <c r="F116" s="134">
        <v>256.80787807552099</v>
      </c>
      <c r="G116" s="134"/>
    </row>
    <row r="117" spans="1:7" x14ac:dyDescent="0.25">
      <c r="A117" s="53">
        <v>313</v>
      </c>
      <c r="B117" s="54" t="s">
        <v>121</v>
      </c>
      <c r="C117" s="55">
        <v>154684.59</v>
      </c>
      <c r="D117" s="55">
        <v>172420</v>
      </c>
      <c r="E117" s="55">
        <v>173195.58</v>
      </c>
      <c r="F117" s="133">
        <v>111.96692572931801</v>
      </c>
      <c r="G117" s="133">
        <v>100.44982020647301</v>
      </c>
    </row>
    <row r="118" spans="1:7" x14ac:dyDescent="0.25">
      <c r="A118" s="56">
        <v>3132</v>
      </c>
      <c r="B118" s="57" t="s">
        <v>122</v>
      </c>
      <c r="C118" s="58">
        <v>138353.79999999999</v>
      </c>
      <c r="D118" s="58"/>
      <c r="E118" s="58">
        <v>156011.21</v>
      </c>
      <c r="F118" s="134">
        <v>112.76250453547399</v>
      </c>
      <c r="G118" s="134"/>
    </row>
    <row r="119" spans="1:7" x14ac:dyDescent="0.25">
      <c r="A119" s="56">
        <v>3133</v>
      </c>
      <c r="B119" s="57" t="s">
        <v>123</v>
      </c>
      <c r="C119" s="58">
        <v>16330.79</v>
      </c>
      <c r="D119" s="58"/>
      <c r="E119" s="58">
        <v>17184.37</v>
      </c>
      <c r="F119" s="134">
        <v>105.226813889591</v>
      </c>
      <c r="G119" s="134"/>
    </row>
    <row r="120" spans="1:7" x14ac:dyDescent="0.25">
      <c r="A120" s="53">
        <v>32</v>
      </c>
      <c r="B120" s="54" t="s">
        <v>124</v>
      </c>
      <c r="C120" s="55">
        <v>582203.65</v>
      </c>
      <c r="D120" s="55">
        <v>589400</v>
      </c>
      <c r="E120" s="55">
        <v>596199.68999999994</v>
      </c>
      <c r="F120" s="133">
        <v>102.40397668410399</v>
      </c>
      <c r="G120" s="133">
        <v>101.153663047167</v>
      </c>
    </row>
    <row r="121" spans="1:7" x14ac:dyDescent="0.25">
      <c r="A121" s="53">
        <v>321</v>
      </c>
      <c r="B121" s="54" t="s">
        <v>125</v>
      </c>
      <c r="C121" s="55">
        <v>33734</v>
      </c>
      <c r="D121" s="55">
        <v>39358</v>
      </c>
      <c r="E121" s="55">
        <v>38843.5</v>
      </c>
      <c r="F121" s="133">
        <v>115.14643979368</v>
      </c>
      <c r="G121" s="133">
        <v>98.692768941511304</v>
      </c>
    </row>
    <row r="122" spans="1:7" x14ac:dyDescent="0.25">
      <c r="A122" s="56">
        <v>3211</v>
      </c>
      <c r="B122" s="57" t="s">
        <v>126</v>
      </c>
      <c r="C122" s="58">
        <v>8774</v>
      </c>
      <c r="D122" s="58"/>
      <c r="E122" s="58">
        <v>14448.5</v>
      </c>
      <c r="F122" s="134">
        <v>164.67403692728499</v>
      </c>
      <c r="G122" s="134"/>
    </row>
    <row r="123" spans="1:7" x14ac:dyDescent="0.25">
      <c r="A123" s="56">
        <v>3212</v>
      </c>
      <c r="B123" s="57" t="s">
        <v>127</v>
      </c>
      <c r="C123" s="58">
        <v>24960</v>
      </c>
      <c r="D123" s="58"/>
      <c r="E123" s="58">
        <v>22253</v>
      </c>
      <c r="F123" s="134">
        <v>89.154647435897402</v>
      </c>
      <c r="G123" s="134"/>
    </row>
    <row r="124" spans="1:7" x14ac:dyDescent="0.25">
      <c r="A124" s="56">
        <v>3213</v>
      </c>
      <c r="B124" s="57" t="s">
        <v>128</v>
      </c>
      <c r="C124" s="58">
        <v>0</v>
      </c>
      <c r="D124" s="58"/>
      <c r="E124" s="58">
        <v>2142</v>
      </c>
      <c r="F124" s="134"/>
      <c r="G124" s="134"/>
    </row>
    <row r="125" spans="1:7" x14ac:dyDescent="0.25">
      <c r="A125" s="53">
        <v>322</v>
      </c>
      <c r="B125" s="54" t="s">
        <v>130</v>
      </c>
      <c r="C125" s="55">
        <v>56089.919999999998</v>
      </c>
      <c r="D125" s="55">
        <v>135930.1</v>
      </c>
      <c r="E125" s="55">
        <v>135155.92000000001</v>
      </c>
      <c r="F125" s="133">
        <v>240.96293950856099</v>
      </c>
      <c r="G125" s="133">
        <v>99.430457271788995</v>
      </c>
    </row>
    <row r="126" spans="1:7" x14ac:dyDescent="0.25">
      <c r="A126" s="56">
        <v>3221</v>
      </c>
      <c r="B126" s="57" t="s">
        <v>131</v>
      </c>
      <c r="C126" s="58">
        <v>49789.919999999998</v>
      </c>
      <c r="D126" s="58"/>
      <c r="E126" s="58">
        <v>45628.42</v>
      </c>
      <c r="F126" s="134">
        <v>91.641882533653401</v>
      </c>
      <c r="G126" s="134"/>
    </row>
    <row r="127" spans="1:7" x14ac:dyDescent="0.25">
      <c r="A127" s="56">
        <v>3223</v>
      </c>
      <c r="B127" s="57" t="s">
        <v>133</v>
      </c>
      <c r="C127" s="58">
        <v>6300</v>
      </c>
      <c r="D127" s="58"/>
      <c r="E127" s="58">
        <v>7000</v>
      </c>
      <c r="F127" s="134">
        <v>111.111111111111</v>
      </c>
      <c r="G127" s="134"/>
    </row>
    <row r="128" spans="1:7" x14ac:dyDescent="0.25">
      <c r="A128" s="56">
        <v>3224</v>
      </c>
      <c r="B128" s="57" t="s">
        <v>134</v>
      </c>
      <c r="C128" s="58">
        <v>0</v>
      </c>
      <c r="D128" s="58"/>
      <c r="E128" s="58">
        <v>82027.5</v>
      </c>
      <c r="F128" s="134"/>
      <c r="G128" s="134"/>
    </row>
    <row r="129" spans="1:7" x14ac:dyDescent="0.25">
      <c r="A129" s="56">
        <v>3225</v>
      </c>
      <c r="B129" s="57" t="s">
        <v>135</v>
      </c>
      <c r="C129" s="58">
        <v>0</v>
      </c>
      <c r="D129" s="58"/>
      <c r="E129" s="58">
        <v>500</v>
      </c>
      <c r="F129" s="134"/>
      <c r="G129" s="134"/>
    </row>
    <row r="130" spans="1:7" x14ac:dyDescent="0.25">
      <c r="A130" s="53">
        <v>323</v>
      </c>
      <c r="B130" s="54" t="s">
        <v>137</v>
      </c>
      <c r="C130" s="55">
        <v>479931.82</v>
      </c>
      <c r="D130" s="55">
        <v>399414</v>
      </c>
      <c r="E130" s="55">
        <v>404540.41</v>
      </c>
      <c r="F130" s="133">
        <v>84.291224949410505</v>
      </c>
      <c r="G130" s="133">
        <v>101.283482802305</v>
      </c>
    </row>
    <row r="131" spans="1:7" x14ac:dyDescent="0.25">
      <c r="A131" s="56">
        <v>3231</v>
      </c>
      <c r="B131" s="57" t="s">
        <v>138</v>
      </c>
      <c r="C131" s="58">
        <v>30444.38</v>
      </c>
      <c r="D131" s="58"/>
      <c r="E131" s="58">
        <v>26233.45</v>
      </c>
      <c r="F131" s="134">
        <v>86.168448823723807</v>
      </c>
      <c r="G131" s="134"/>
    </row>
    <row r="132" spans="1:7" x14ac:dyDescent="0.25">
      <c r="A132" s="56">
        <v>3232</v>
      </c>
      <c r="B132" s="57" t="s">
        <v>139</v>
      </c>
      <c r="C132" s="58">
        <v>15242.54</v>
      </c>
      <c r="D132" s="58"/>
      <c r="E132" s="58">
        <v>8125.1</v>
      </c>
      <c r="F132" s="134">
        <v>53.305420225238102</v>
      </c>
      <c r="G132" s="134"/>
    </row>
    <row r="133" spans="1:7" x14ac:dyDescent="0.25">
      <c r="A133" s="56">
        <v>3233</v>
      </c>
      <c r="B133" s="57" t="s">
        <v>140</v>
      </c>
      <c r="C133" s="58">
        <v>0</v>
      </c>
      <c r="D133" s="58"/>
      <c r="E133" s="58">
        <v>3802.38</v>
      </c>
      <c r="F133" s="134"/>
      <c r="G133" s="134"/>
    </row>
    <row r="134" spans="1:7" x14ac:dyDescent="0.25">
      <c r="A134" s="56">
        <v>3234</v>
      </c>
      <c r="B134" s="57" t="s">
        <v>141</v>
      </c>
      <c r="C134" s="58">
        <v>0</v>
      </c>
      <c r="D134" s="58"/>
      <c r="E134" s="58">
        <v>2145</v>
      </c>
      <c r="F134" s="134"/>
      <c r="G134" s="134"/>
    </row>
    <row r="135" spans="1:7" x14ac:dyDescent="0.25">
      <c r="A135" s="56">
        <v>3235</v>
      </c>
      <c r="B135" s="57" t="s">
        <v>142</v>
      </c>
      <c r="C135" s="58">
        <v>10365</v>
      </c>
      <c r="D135" s="58"/>
      <c r="E135" s="58">
        <v>10845.7</v>
      </c>
      <c r="F135" s="134">
        <v>104.637723106609</v>
      </c>
      <c r="G135" s="134"/>
    </row>
    <row r="136" spans="1:7" x14ac:dyDescent="0.25">
      <c r="A136" s="56">
        <v>3237</v>
      </c>
      <c r="B136" s="57" t="s">
        <v>144</v>
      </c>
      <c r="C136" s="58">
        <v>292864.84000000003</v>
      </c>
      <c r="D136" s="58"/>
      <c r="E136" s="58">
        <v>216765.03</v>
      </c>
      <c r="F136" s="134">
        <v>74.015381976204495</v>
      </c>
      <c r="G136" s="134"/>
    </row>
    <row r="137" spans="1:7" x14ac:dyDescent="0.25">
      <c r="A137" s="56">
        <v>3239</v>
      </c>
      <c r="B137" s="57" t="s">
        <v>146</v>
      </c>
      <c r="C137" s="58">
        <v>131015.06</v>
      </c>
      <c r="D137" s="58"/>
      <c r="E137" s="58">
        <v>136623.75</v>
      </c>
      <c r="F137" s="134">
        <v>104.280950602167</v>
      </c>
      <c r="G137" s="134"/>
    </row>
    <row r="138" spans="1:7" x14ac:dyDescent="0.25">
      <c r="A138" s="53">
        <v>329</v>
      </c>
      <c r="B138" s="54" t="s">
        <v>148</v>
      </c>
      <c r="C138" s="55">
        <v>12447.91</v>
      </c>
      <c r="D138" s="55">
        <v>14697.9</v>
      </c>
      <c r="E138" s="55">
        <v>17659.86</v>
      </c>
      <c r="F138" s="133">
        <v>141.87008100155001</v>
      </c>
      <c r="G138" s="133">
        <v>120.15226665033801</v>
      </c>
    </row>
    <row r="139" spans="1:7" x14ac:dyDescent="0.25">
      <c r="A139" s="56">
        <v>3293</v>
      </c>
      <c r="B139" s="57" t="s">
        <v>151</v>
      </c>
      <c r="C139" s="58">
        <v>12447.91</v>
      </c>
      <c r="D139" s="58"/>
      <c r="E139" s="58">
        <v>17659.86</v>
      </c>
      <c r="F139" s="134">
        <v>141.87008100155001</v>
      </c>
      <c r="G139" s="134"/>
    </row>
    <row r="140" spans="1:7" x14ac:dyDescent="0.25">
      <c r="A140" s="53">
        <v>34</v>
      </c>
      <c r="B140" s="54" t="s">
        <v>155</v>
      </c>
      <c r="C140" s="55">
        <v>7946.8</v>
      </c>
      <c r="D140" s="55">
        <v>7100</v>
      </c>
      <c r="E140" s="55">
        <v>7326.87</v>
      </c>
      <c r="F140" s="133">
        <v>92.198998338953999</v>
      </c>
      <c r="G140" s="133">
        <v>103.19535211267601</v>
      </c>
    </row>
    <row r="141" spans="1:7" x14ac:dyDescent="0.25">
      <c r="A141" s="53">
        <v>343</v>
      </c>
      <c r="B141" s="54" t="s">
        <v>159</v>
      </c>
      <c r="C141" s="55">
        <v>7946.8</v>
      </c>
      <c r="D141" s="55">
        <v>7100</v>
      </c>
      <c r="E141" s="55">
        <v>7326.87</v>
      </c>
      <c r="F141" s="133">
        <v>92.198998338953999</v>
      </c>
      <c r="G141" s="133">
        <v>103.19535211267601</v>
      </c>
    </row>
    <row r="142" spans="1:7" x14ac:dyDescent="0.25">
      <c r="A142" s="56">
        <v>3431</v>
      </c>
      <c r="B142" s="57" t="s">
        <v>160</v>
      </c>
      <c r="C142" s="58">
        <v>7946.8</v>
      </c>
      <c r="D142" s="58"/>
      <c r="E142" s="58">
        <v>7326.87</v>
      </c>
      <c r="F142" s="134">
        <v>92.198998338953999</v>
      </c>
      <c r="G142" s="134"/>
    </row>
    <row r="143" spans="1:7" x14ac:dyDescent="0.25">
      <c r="A143" s="53">
        <v>42</v>
      </c>
      <c r="B143" s="54" t="s">
        <v>193</v>
      </c>
      <c r="C143" s="55">
        <v>70620.259999999995</v>
      </c>
      <c r="D143" s="55">
        <v>134400</v>
      </c>
      <c r="E143" s="55">
        <v>133401</v>
      </c>
      <c r="F143" s="133">
        <v>188.89904964949201</v>
      </c>
      <c r="G143" s="133">
        <v>99.256696428571402</v>
      </c>
    </row>
    <row r="144" spans="1:7" x14ac:dyDescent="0.25">
      <c r="A144" s="53">
        <v>422</v>
      </c>
      <c r="B144" s="54" t="s">
        <v>197</v>
      </c>
      <c r="C144" s="55">
        <v>22020.26</v>
      </c>
      <c r="D144" s="55">
        <v>30000</v>
      </c>
      <c r="E144" s="55">
        <v>30401</v>
      </c>
      <c r="F144" s="133">
        <v>138.05922364222801</v>
      </c>
      <c r="G144" s="133">
        <v>101.336666666667</v>
      </c>
    </row>
    <row r="145" spans="1:7" x14ac:dyDescent="0.25">
      <c r="A145" s="56">
        <v>4221</v>
      </c>
      <c r="B145" s="57" t="s">
        <v>198</v>
      </c>
      <c r="C145" s="58">
        <v>22020.26</v>
      </c>
      <c r="D145" s="58"/>
      <c r="E145" s="58">
        <v>30401</v>
      </c>
      <c r="F145" s="134">
        <v>138.05922364222801</v>
      </c>
      <c r="G145" s="134"/>
    </row>
    <row r="146" spans="1:7" x14ac:dyDescent="0.25">
      <c r="A146" s="53">
        <v>424</v>
      </c>
      <c r="B146" s="54" t="s">
        <v>204</v>
      </c>
      <c r="C146" s="55">
        <v>48600</v>
      </c>
      <c r="D146" s="55">
        <v>104400</v>
      </c>
      <c r="E146" s="55">
        <v>103000</v>
      </c>
      <c r="F146" s="133">
        <v>211.93415637860099</v>
      </c>
      <c r="G146" s="133">
        <v>98.659003831417607</v>
      </c>
    </row>
    <row r="147" spans="1:7" x14ac:dyDescent="0.25">
      <c r="A147" s="56">
        <v>4241</v>
      </c>
      <c r="B147" s="57" t="s">
        <v>205</v>
      </c>
      <c r="C147" s="58">
        <v>48600</v>
      </c>
      <c r="D147" s="58"/>
      <c r="E147" s="58">
        <v>103000</v>
      </c>
      <c r="F147" s="134">
        <v>211.93415637860099</v>
      </c>
      <c r="G147" s="134"/>
    </row>
    <row r="148" spans="1:7" x14ac:dyDescent="0.25">
      <c r="A148" s="130" t="s">
        <v>252</v>
      </c>
      <c r="B148" s="130"/>
      <c r="C148" s="131">
        <v>2757642.36</v>
      </c>
      <c r="D148" s="131">
        <v>3247409</v>
      </c>
      <c r="E148" s="131">
        <v>3013529.39</v>
      </c>
      <c r="F148" s="132">
        <v>109.279195653203</v>
      </c>
      <c r="G148" s="132">
        <v>92.797962621893305</v>
      </c>
    </row>
    <row r="149" spans="1:7" x14ac:dyDescent="0.25">
      <c r="A149" s="53">
        <v>31</v>
      </c>
      <c r="B149" s="54" t="s">
        <v>114</v>
      </c>
      <c r="C149" s="55">
        <v>506918.3</v>
      </c>
      <c r="D149" s="55">
        <v>762591</v>
      </c>
      <c r="E149" s="55">
        <v>750492.56</v>
      </c>
      <c r="F149" s="133">
        <v>148.05000332400701</v>
      </c>
      <c r="G149" s="133">
        <v>98.413508682898197</v>
      </c>
    </row>
    <row r="150" spans="1:7" x14ac:dyDescent="0.25">
      <c r="A150" s="53">
        <v>311</v>
      </c>
      <c r="B150" s="54" t="s">
        <v>115</v>
      </c>
      <c r="C150" s="55">
        <v>435670.06</v>
      </c>
      <c r="D150" s="55">
        <v>650631</v>
      </c>
      <c r="E150" s="55">
        <v>640697.82999999996</v>
      </c>
      <c r="F150" s="133">
        <v>147.06033047118299</v>
      </c>
      <c r="G150" s="133">
        <v>98.473302071373794</v>
      </c>
    </row>
    <row r="151" spans="1:7" x14ac:dyDescent="0.25">
      <c r="A151" s="56">
        <v>3111</v>
      </c>
      <c r="B151" s="57" t="s">
        <v>116</v>
      </c>
      <c r="C151" s="58">
        <v>435670.06</v>
      </c>
      <c r="D151" s="58"/>
      <c r="E151" s="58">
        <v>640697.82999999996</v>
      </c>
      <c r="F151" s="134">
        <v>147.06033047118299</v>
      </c>
      <c r="G151" s="134"/>
    </row>
    <row r="152" spans="1:7" x14ac:dyDescent="0.25">
      <c r="A152" s="53">
        <v>313</v>
      </c>
      <c r="B152" s="54" t="s">
        <v>121</v>
      </c>
      <c r="C152" s="55">
        <v>71248.240000000005</v>
      </c>
      <c r="D152" s="55">
        <v>111960</v>
      </c>
      <c r="E152" s="55">
        <v>109794.73</v>
      </c>
      <c r="F152" s="133">
        <v>154.10167324835001</v>
      </c>
      <c r="G152" s="133">
        <v>98.066032511611297</v>
      </c>
    </row>
    <row r="153" spans="1:7" x14ac:dyDescent="0.25">
      <c r="A153" s="56">
        <v>3132</v>
      </c>
      <c r="B153" s="57" t="s">
        <v>122</v>
      </c>
      <c r="C153" s="58">
        <v>63195.66</v>
      </c>
      <c r="D153" s="58"/>
      <c r="E153" s="58">
        <v>97710.59</v>
      </c>
      <c r="F153" s="134">
        <v>154.615981540505</v>
      </c>
      <c r="G153" s="134"/>
    </row>
    <row r="154" spans="1:7" x14ac:dyDescent="0.25">
      <c r="A154" s="56">
        <v>3133</v>
      </c>
      <c r="B154" s="57" t="s">
        <v>123</v>
      </c>
      <c r="C154" s="58">
        <v>8052.58</v>
      </c>
      <c r="D154" s="58"/>
      <c r="E154" s="58">
        <v>12084.14</v>
      </c>
      <c r="F154" s="134">
        <v>150.06544486363401</v>
      </c>
      <c r="G154" s="134"/>
    </row>
    <row r="155" spans="1:7" x14ac:dyDescent="0.25">
      <c r="A155" s="53">
        <v>32</v>
      </c>
      <c r="B155" s="54" t="s">
        <v>124</v>
      </c>
      <c r="C155" s="55">
        <v>1699654.8</v>
      </c>
      <c r="D155" s="55">
        <v>1900483</v>
      </c>
      <c r="E155" s="55">
        <v>1677041.71</v>
      </c>
      <c r="F155" s="133">
        <v>98.669548075291502</v>
      </c>
      <c r="G155" s="133">
        <v>88.242920878534605</v>
      </c>
    </row>
    <row r="156" spans="1:7" x14ac:dyDescent="0.25">
      <c r="A156" s="53">
        <v>321</v>
      </c>
      <c r="B156" s="54" t="s">
        <v>125</v>
      </c>
      <c r="C156" s="55">
        <v>124125.53</v>
      </c>
      <c r="D156" s="55">
        <v>128795</v>
      </c>
      <c r="E156" s="55">
        <v>118106.17</v>
      </c>
      <c r="F156" s="133">
        <v>95.150586668189803</v>
      </c>
      <c r="G156" s="133">
        <v>91.7008967739431</v>
      </c>
    </row>
    <row r="157" spans="1:7" x14ac:dyDescent="0.25">
      <c r="A157" s="56">
        <v>3211</v>
      </c>
      <c r="B157" s="57" t="s">
        <v>126</v>
      </c>
      <c r="C157" s="58">
        <v>109165.31</v>
      </c>
      <c r="D157" s="58"/>
      <c r="E157" s="58">
        <v>98931.75</v>
      </c>
      <c r="F157" s="134">
        <v>90.625630065082007</v>
      </c>
      <c r="G157" s="134"/>
    </row>
    <row r="158" spans="1:7" x14ac:dyDescent="0.25">
      <c r="A158" s="56">
        <v>3212</v>
      </c>
      <c r="B158" s="57" t="s">
        <v>127</v>
      </c>
      <c r="C158" s="58">
        <v>1425.22</v>
      </c>
      <c r="D158" s="58"/>
      <c r="E158" s="58">
        <v>5969.42</v>
      </c>
      <c r="F158" s="134">
        <v>418.842003339835</v>
      </c>
      <c r="G158" s="134"/>
    </row>
    <row r="159" spans="1:7" x14ac:dyDescent="0.25">
      <c r="A159" s="56">
        <v>3213</v>
      </c>
      <c r="B159" s="57" t="s">
        <v>128</v>
      </c>
      <c r="C159" s="58">
        <v>13535</v>
      </c>
      <c r="D159" s="58"/>
      <c r="E159" s="58">
        <v>13205</v>
      </c>
      <c r="F159" s="134">
        <v>97.561876616180299</v>
      </c>
      <c r="G159" s="134"/>
    </row>
    <row r="160" spans="1:7" x14ac:dyDescent="0.25">
      <c r="A160" s="53">
        <v>322</v>
      </c>
      <c r="B160" s="54" t="s">
        <v>130</v>
      </c>
      <c r="C160" s="55">
        <v>707738.17</v>
      </c>
      <c r="D160" s="55">
        <v>677148</v>
      </c>
      <c r="E160" s="55">
        <v>639848.67000000004</v>
      </c>
      <c r="F160" s="133">
        <v>90.4075401217939</v>
      </c>
      <c r="G160" s="133">
        <v>94.4917019617573</v>
      </c>
    </row>
    <row r="161" spans="1:7" x14ac:dyDescent="0.25">
      <c r="A161" s="56">
        <v>3221</v>
      </c>
      <c r="B161" s="57" t="s">
        <v>131</v>
      </c>
      <c r="C161" s="58">
        <v>212196.55</v>
      </c>
      <c r="D161" s="58"/>
      <c r="E161" s="58">
        <v>204581.17</v>
      </c>
      <c r="F161" s="134">
        <v>96.411166911054906</v>
      </c>
      <c r="G161" s="134"/>
    </row>
    <row r="162" spans="1:7" x14ac:dyDescent="0.25">
      <c r="A162" s="56">
        <v>3223</v>
      </c>
      <c r="B162" s="57" t="s">
        <v>133</v>
      </c>
      <c r="C162" s="58">
        <v>432994.58</v>
      </c>
      <c r="D162" s="58"/>
      <c r="E162" s="58">
        <v>353479.89</v>
      </c>
      <c r="F162" s="134">
        <v>81.636100387214995</v>
      </c>
      <c r="G162" s="134"/>
    </row>
    <row r="163" spans="1:7" x14ac:dyDescent="0.25">
      <c r="A163" s="56">
        <v>3224</v>
      </c>
      <c r="B163" s="57" t="s">
        <v>134</v>
      </c>
      <c r="C163" s="58">
        <v>26527.71</v>
      </c>
      <c r="D163" s="58"/>
      <c r="E163" s="58">
        <v>41012.629999999997</v>
      </c>
      <c r="F163" s="134">
        <v>154.602979299759</v>
      </c>
      <c r="G163" s="134"/>
    </row>
    <row r="164" spans="1:7" x14ac:dyDescent="0.25">
      <c r="A164" s="56">
        <v>3225</v>
      </c>
      <c r="B164" s="57" t="s">
        <v>135</v>
      </c>
      <c r="C164" s="58">
        <v>33305.33</v>
      </c>
      <c r="D164" s="58"/>
      <c r="E164" s="58">
        <v>36325.440000000002</v>
      </c>
      <c r="F164" s="134">
        <v>109.06794798310101</v>
      </c>
      <c r="G164" s="134"/>
    </row>
    <row r="165" spans="1:7" x14ac:dyDescent="0.25">
      <c r="A165" s="56">
        <v>3227</v>
      </c>
      <c r="B165" s="57" t="s">
        <v>136</v>
      </c>
      <c r="C165" s="58">
        <v>2714</v>
      </c>
      <c r="D165" s="58"/>
      <c r="E165" s="58">
        <v>4449.54</v>
      </c>
      <c r="F165" s="134">
        <v>163.94767870302101</v>
      </c>
      <c r="G165" s="134"/>
    </row>
    <row r="166" spans="1:7" x14ac:dyDescent="0.25">
      <c r="A166" s="53">
        <v>323</v>
      </c>
      <c r="B166" s="54" t="s">
        <v>137</v>
      </c>
      <c r="C166" s="55">
        <v>835448.74</v>
      </c>
      <c r="D166" s="55">
        <v>825362</v>
      </c>
      <c r="E166" s="55">
        <v>818250.17</v>
      </c>
      <c r="F166" s="133">
        <v>97.941397338153905</v>
      </c>
      <c r="G166" s="133">
        <v>99.138338086803103</v>
      </c>
    </row>
    <row r="167" spans="1:7" x14ac:dyDescent="0.25">
      <c r="A167" s="56">
        <v>3231</v>
      </c>
      <c r="B167" s="57" t="s">
        <v>138</v>
      </c>
      <c r="C167" s="58">
        <v>327973.84000000003</v>
      </c>
      <c r="D167" s="58"/>
      <c r="E167" s="58">
        <v>300315.08</v>
      </c>
      <c r="F167" s="134">
        <v>91.566778618685007</v>
      </c>
      <c r="G167" s="134"/>
    </row>
    <row r="168" spans="1:7" x14ac:dyDescent="0.25">
      <c r="A168" s="56">
        <v>3232</v>
      </c>
      <c r="B168" s="57" t="s">
        <v>139</v>
      </c>
      <c r="C168" s="58">
        <v>223489.95</v>
      </c>
      <c r="D168" s="58"/>
      <c r="E168" s="58">
        <v>226971.94</v>
      </c>
      <c r="F168" s="134">
        <v>101.558007418231</v>
      </c>
      <c r="G168" s="134"/>
    </row>
    <row r="169" spans="1:7" x14ac:dyDescent="0.25">
      <c r="A169" s="56">
        <v>3233</v>
      </c>
      <c r="B169" s="57" t="s">
        <v>140</v>
      </c>
      <c r="C169" s="58">
        <v>3160</v>
      </c>
      <c r="D169" s="58"/>
      <c r="E169" s="58">
        <v>2162.5</v>
      </c>
      <c r="F169" s="134">
        <v>68.433544303797504</v>
      </c>
      <c r="G169" s="134"/>
    </row>
    <row r="170" spans="1:7" x14ac:dyDescent="0.25">
      <c r="A170" s="56">
        <v>3234</v>
      </c>
      <c r="B170" s="57" t="s">
        <v>141</v>
      </c>
      <c r="C170" s="58">
        <v>129758.24</v>
      </c>
      <c r="D170" s="58"/>
      <c r="E170" s="58">
        <v>131918.38</v>
      </c>
      <c r="F170" s="134">
        <v>101.664742061853</v>
      </c>
      <c r="G170" s="134"/>
    </row>
    <row r="171" spans="1:7" x14ac:dyDescent="0.25">
      <c r="A171" s="56">
        <v>3235</v>
      </c>
      <c r="B171" s="57" t="s">
        <v>142</v>
      </c>
      <c r="C171" s="58">
        <v>27297.8</v>
      </c>
      <c r="D171" s="58"/>
      <c r="E171" s="58">
        <v>28500.5</v>
      </c>
      <c r="F171" s="134">
        <v>104.40584955564201</v>
      </c>
      <c r="G171" s="134"/>
    </row>
    <row r="172" spans="1:7" x14ac:dyDescent="0.25">
      <c r="A172" s="56">
        <v>3236</v>
      </c>
      <c r="B172" s="57" t="s">
        <v>143</v>
      </c>
      <c r="C172" s="58">
        <v>30753.45</v>
      </c>
      <c r="D172" s="58"/>
      <c r="E172" s="58">
        <v>21105</v>
      </c>
      <c r="F172" s="134">
        <v>68.626446788896899</v>
      </c>
      <c r="G172" s="134"/>
    </row>
    <row r="173" spans="1:7" x14ac:dyDescent="0.25">
      <c r="A173" s="56">
        <v>3237</v>
      </c>
      <c r="B173" s="57" t="s">
        <v>144</v>
      </c>
      <c r="C173" s="58">
        <v>22264.560000000001</v>
      </c>
      <c r="D173" s="58"/>
      <c r="E173" s="58">
        <v>47648.53</v>
      </c>
      <c r="F173" s="134">
        <v>214.01065190598899</v>
      </c>
      <c r="G173" s="134"/>
    </row>
    <row r="174" spans="1:7" x14ac:dyDescent="0.25">
      <c r="A174" s="56">
        <v>3238</v>
      </c>
      <c r="B174" s="57" t="s">
        <v>145</v>
      </c>
      <c r="C174" s="58">
        <v>41175</v>
      </c>
      <c r="D174" s="58"/>
      <c r="E174" s="58">
        <v>35462.5</v>
      </c>
      <c r="F174" s="134">
        <v>86.126290224650901</v>
      </c>
      <c r="G174" s="134"/>
    </row>
    <row r="175" spans="1:7" x14ac:dyDescent="0.25">
      <c r="A175" s="56">
        <v>3239</v>
      </c>
      <c r="B175" s="57" t="s">
        <v>146</v>
      </c>
      <c r="C175" s="58">
        <v>29575.9</v>
      </c>
      <c r="D175" s="58"/>
      <c r="E175" s="58">
        <v>24165.74</v>
      </c>
      <c r="F175" s="134">
        <v>81.707538908367994</v>
      </c>
      <c r="G175" s="134"/>
    </row>
    <row r="176" spans="1:7" x14ac:dyDescent="0.25">
      <c r="A176" s="53">
        <v>329</v>
      </c>
      <c r="B176" s="54" t="s">
        <v>148</v>
      </c>
      <c r="C176" s="55">
        <v>32342.36</v>
      </c>
      <c r="D176" s="55">
        <v>269178</v>
      </c>
      <c r="E176" s="55">
        <v>100836.7</v>
      </c>
      <c r="F176" s="133">
        <v>311.779041479966</v>
      </c>
      <c r="G176" s="133">
        <v>37.460973779432202</v>
      </c>
    </row>
    <row r="177" spans="1:7" x14ac:dyDescent="0.25">
      <c r="A177" s="56">
        <v>3292</v>
      </c>
      <c r="B177" s="57" t="s">
        <v>150</v>
      </c>
      <c r="C177" s="58">
        <v>13669.11</v>
      </c>
      <c r="D177" s="58"/>
      <c r="E177" s="58">
        <v>13669.11</v>
      </c>
      <c r="F177" s="134">
        <v>100</v>
      </c>
      <c r="G177" s="134"/>
    </row>
    <row r="178" spans="1:7" x14ac:dyDescent="0.25">
      <c r="A178" s="56">
        <v>3293</v>
      </c>
      <c r="B178" s="57" t="s">
        <v>151</v>
      </c>
      <c r="C178" s="58">
        <v>6718.75</v>
      </c>
      <c r="D178" s="58"/>
      <c r="E178" s="58">
        <v>519.82000000000005</v>
      </c>
      <c r="F178" s="134">
        <v>7.7368558139534898</v>
      </c>
      <c r="G178" s="134"/>
    </row>
    <row r="179" spans="1:7" x14ac:dyDescent="0.25">
      <c r="A179" s="56">
        <v>3294</v>
      </c>
      <c r="B179" s="57" t="s">
        <v>152</v>
      </c>
      <c r="C179" s="58">
        <v>11954.5</v>
      </c>
      <c r="D179" s="58"/>
      <c r="E179" s="58">
        <v>13792.76</v>
      </c>
      <c r="F179" s="134">
        <v>115.37713831611499</v>
      </c>
      <c r="G179" s="134"/>
    </row>
    <row r="180" spans="1:7" x14ac:dyDescent="0.25">
      <c r="A180" s="56">
        <v>3295</v>
      </c>
      <c r="B180" s="57" t="s">
        <v>153</v>
      </c>
      <c r="C180" s="58">
        <v>0</v>
      </c>
      <c r="D180" s="58"/>
      <c r="E180" s="58">
        <v>662.5</v>
      </c>
      <c r="F180" s="134"/>
      <c r="G180" s="134"/>
    </row>
    <row r="181" spans="1:7" x14ac:dyDescent="0.25">
      <c r="A181" s="56">
        <v>3296</v>
      </c>
      <c r="B181" s="57" t="s">
        <v>154</v>
      </c>
      <c r="C181" s="58">
        <v>0</v>
      </c>
      <c r="D181" s="58"/>
      <c r="E181" s="58">
        <v>72192.509999999995</v>
      </c>
      <c r="F181" s="134"/>
      <c r="G181" s="134"/>
    </row>
    <row r="182" spans="1:7" x14ac:dyDescent="0.25">
      <c r="A182" s="53">
        <v>34</v>
      </c>
      <c r="B182" s="54" t="s">
        <v>155</v>
      </c>
      <c r="C182" s="55">
        <v>12152.93</v>
      </c>
      <c r="D182" s="55">
        <v>10150</v>
      </c>
      <c r="E182" s="55">
        <v>11940.11</v>
      </c>
      <c r="F182" s="133">
        <v>98.248817363384802</v>
      </c>
      <c r="G182" s="133">
        <v>117.636551724138</v>
      </c>
    </row>
    <row r="183" spans="1:7" x14ac:dyDescent="0.25">
      <c r="A183" s="53">
        <v>343</v>
      </c>
      <c r="B183" s="54" t="s">
        <v>159</v>
      </c>
      <c r="C183" s="55">
        <v>12152.93</v>
      </c>
      <c r="D183" s="55">
        <v>10150</v>
      </c>
      <c r="E183" s="55">
        <v>11940.11</v>
      </c>
      <c r="F183" s="133">
        <v>98.248817363384802</v>
      </c>
      <c r="G183" s="133">
        <v>117.636551724138</v>
      </c>
    </row>
    <row r="184" spans="1:7" x14ac:dyDescent="0.25">
      <c r="A184" s="56">
        <v>3431</v>
      </c>
      <c r="B184" s="57" t="s">
        <v>160</v>
      </c>
      <c r="C184" s="58">
        <v>5014.49</v>
      </c>
      <c r="D184" s="58"/>
      <c r="E184" s="58">
        <v>4963.3500000000004</v>
      </c>
      <c r="F184" s="134">
        <v>98.980155509333997</v>
      </c>
      <c r="G184" s="134"/>
    </row>
    <row r="185" spans="1:7" x14ac:dyDescent="0.25">
      <c r="A185" s="56">
        <v>3433</v>
      </c>
      <c r="B185" s="57" t="s">
        <v>162</v>
      </c>
      <c r="C185" s="58">
        <v>395.46</v>
      </c>
      <c r="D185" s="58"/>
      <c r="E185" s="58">
        <v>0</v>
      </c>
      <c r="F185" s="134">
        <v>0</v>
      </c>
      <c r="G185" s="134"/>
    </row>
    <row r="186" spans="1:7" x14ac:dyDescent="0.25">
      <c r="A186" s="56">
        <v>3434</v>
      </c>
      <c r="B186" s="57" t="s">
        <v>163</v>
      </c>
      <c r="C186" s="58">
        <v>6742.98</v>
      </c>
      <c r="D186" s="58"/>
      <c r="E186" s="58">
        <v>6976.76</v>
      </c>
      <c r="F186" s="134">
        <v>103.467013101033</v>
      </c>
      <c r="G186" s="134"/>
    </row>
    <row r="187" spans="1:7" x14ac:dyDescent="0.25">
      <c r="A187" s="53">
        <v>42</v>
      </c>
      <c r="B187" s="54" t="s">
        <v>193</v>
      </c>
      <c r="C187" s="55">
        <v>59053.59</v>
      </c>
      <c r="D187" s="55">
        <v>360000</v>
      </c>
      <c r="E187" s="55">
        <v>370319.66</v>
      </c>
      <c r="F187" s="133">
        <v>627.09085086952405</v>
      </c>
      <c r="G187" s="133">
        <v>102.866572222222</v>
      </c>
    </row>
    <row r="188" spans="1:7" x14ac:dyDescent="0.25">
      <c r="A188" s="53">
        <v>422</v>
      </c>
      <c r="B188" s="54" t="s">
        <v>197</v>
      </c>
      <c r="C188" s="55">
        <v>59053.59</v>
      </c>
      <c r="D188" s="55">
        <v>340000</v>
      </c>
      <c r="E188" s="55">
        <v>326458.52</v>
      </c>
      <c r="F188" s="133">
        <v>552.81739856967204</v>
      </c>
      <c r="G188" s="133">
        <v>96.017211764705905</v>
      </c>
    </row>
    <row r="189" spans="1:7" x14ac:dyDescent="0.25">
      <c r="A189" s="56">
        <v>4221</v>
      </c>
      <c r="B189" s="57" t="s">
        <v>198</v>
      </c>
      <c r="C189" s="58">
        <v>59053.59</v>
      </c>
      <c r="D189" s="58"/>
      <c r="E189" s="58">
        <v>297630.23</v>
      </c>
      <c r="F189" s="134">
        <v>504.00023097664302</v>
      </c>
      <c r="G189" s="134"/>
    </row>
    <row r="190" spans="1:7" x14ac:dyDescent="0.25">
      <c r="A190" s="56">
        <v>4225</v>
      </c>
      <c r="B190" s="57" t="s">
        <v>201</v>
      </c>
      <c r="C190" s="58">
        <v>0</v>
      </c>
      <c r="D190" s="58"/>
      <c r="E190" s="58">
        <v>13890.84</v>
      </c>
      <c r="F190" s="134"/>
      <c r="G190" s="134"/>
    </row>
    <row r="191" spans="1:7" x14ac:dyDescent="0.25">
      <c r="A191" s="56">
        <v>4226</v>
      </c>
      <c r="B191" s="57" t="s">
        <v>202</v>
      </c>
      <c r="C191" s="58">
        <v>0</v>
      </c>
      <c r="D191" s="58"/>
      <c r="E191" s="58">
        <v>14937.45</v>
      </c>
      <c r="F191" s="134"/>
      <c r="G191" s="134"/>
    </row>
    <row r="192" spans="1:7" x14ac:dyDescent="0.25">
      <c r="A192" s="53">
        <v>424</v>
      </c>
      <c r="B192" s="54" t="s">
        <v>204</v>
      </c>
      <c r="C192" s="55">
        <v>0</v>
      </c>
      <c r="D192" s="55">
        <v>20000</v>
      </c>
      <c r="E192" s="55">
        <v>43861.14</v>
      </c>
      <c r="F192" s="133"/>
      <c r="G192" s="133">
        <v>219.3057</v>
      </c>
    </row>
    <row r="193" spans="1:7" x14ac:dyDescent="0.25">
      <c r="A193" s="56">
        <v>4241</v>
      </c>
      <c r="B193" s="57" t="s">
        <v>205</v>
      </c>
      <c r="C193" s="58">
        <v>0</v>
      </c>
      <c r="D193" s="58"/>
      <c r="E193" s="58">
        <v>43861.14</v>
      </c>
      <c r="F193" s="134"/>
      <c r="G193" s="134">
        <v>0</v>
      </c>
    </row>
    <row r="194" spans="1:7" x14ac:dyDescent="0.25">
      <c r="A194" s="53">
        <v>45</v>
      </c>
      <c r="B194" s="54" t="s">
        <v>210</v>
      </c>
      <c r="C194" s="55">
        <v>479862.74</v>
      </c>
      <c r="D194" s="55">
        <v>214185</v>
      </c>
      <c r="E194" s="55">
        <v>203735.35</v>
      </c>
      <c r="F194" s="133">
        <v>42.457005517869597</v>
      </c>
      <c r="G194" s="133">
        <v>95.121203632373906</v>
      </c>
    </row>
    <row r="195" spans="1:7" x14ac:dyDescent="0.25">
      <c r="A195" s="53">
        <v>451</v>
      </c>
      <c r="B195" s="54" t="s">
        <v>211</v>
      </c>
      <c r="C195" s="55">
        <v>479862.74</v>
      </c>
      <c r="D195" s="55">
        <v>214185</v>
      </c>
      <c r="E195" s="55">
        <v>203735.35</v>
      </c>
      <c r="F195" s="133">
        <v>42.457005517869597</v>
      </c>
      <c r="G195" s="133">
        <v>95.121203632373906</v>
      </c>
    </row>
    <row r="196" spans="1:7" x14ac:dyDescent="0.25">
      <c r="A196" s="56">
        <v>4511</v>
      </c>
      <c r="B196" s="57" t="s">
        <v>211</v>
      </c>
      <c r="C196" s="58">
        <v>479862.74</v>
      </c>
      <c r="D196" s="58"/>
      <c r="E196" s="58">
        <v>203735.35</v>
      </c>
      <c r="F196" s="134">
        <v>42.457005517869597</v>
      </c>
      <c r="G196" s="134"/>
    </row>
    <row r="197" spans="1:7" x14ac:dyDescent="0.25">
      <c r="A197" s="130" t="s">
        <v>253</v>
      </c>
      <c r="B197" s="130"/>
      <c r="C197" s="131">
        <v>4627050</v>
      </c>
      <c r="D197" s="131">
        <v>5184000</v>
      </c>
      <c r="E197" s="131">
        <v>5217511.8099999996</v>
      </c>
      <c r="F197" s="132">
        <v>112.761085572881</v>
      </c>
      <c r="G197" s="132">
        <v>100.64644695216001</v>
      </c>
    </row>
    <row r="198" spans="1:7" x14ac:dyDescent="0.25">
      <c r="A198" s="53">
        <v>31</v>
      </c>
      <c r="B198" s="54" t="s">
        <v>114</v>
      </c>
      <c r="C198" s="55">
        <v>4250160</v>
      </c>
      <c r="D198" s="55">
        <v>4723770</v>
      </c>
      <c r="E198" s="55">
        <v>4723770</v>
      </c>
      <c r="F198" s="133">
        <v>111.14334519171</v>
      </c>
      <c r="G198" s="133">
        <v>100</v>
      </c>
    </row>
    <row r="199" spans="1:7" x14ac:dyDescent="0.25">
      <c r="A199" s="53">
        <v>311</v>
      </c>
      <c r="B199" s="54" t="s">
        <v>115</v>
      </c>
      <c r="C199" s="55">
        <v>3614240</v>
      </c>
      <c r="D199" s="55">
        <v>3974750</v>
      </c>
      <c r="E199" s="55">
        <v>3974750</v>
      </c>
      <c r="F199" s="133">
        <v>109.974711142592</v>
      </c>
      <c r="G199" s="133">
        <v>100</v>
      </c>
    </row>
    <row r="200" spans="1:7" x14ac:dyDescent="0.25">
      <c r="A200" s="56">
        <v>3111</v>
      </c>
      <c r="B200" s="57" t="s">
        <v>116</v>
      </c>
      <c r="C200" s="58">
        <v>3614240</v>
      </c>
      <c r="D200" s="58"/>
      <c r="E200" s="58">
        <v>3974750</v>
      </c>
      <c r="F200" s="134">
        <v>109.974711142592</v>
      </c>
      <c r="G200" s="134"/>
    </row>
    <row r="201" spans="1:7" x14ac:dyDescent="0.25">
      <c r="A201" s="53">
        <v>312</v>
      </c>
      <c r="B201" s="54" t="s">
        <v>120</v>
      </c>
      <c r="C201" s="55">
        <v>9250</v>
      </c>
      <c r="D201" s="55">
        <v>58750</v>
      </c>
      <c r="E201" s="55">
        <v>58750</v>
      </c>
      <c r="F201" s="133">
        <v>635.13513513513499</v>
      </c>
      <c r="G201" s="133">
        <v>100</v>
      </c>
    </row>
    <row r="202" spans="1:7" x14ac:dyDescent="0.25">
      <c r="A202" s="56">
        <v>3121</v>
      </c>
      <c r="B202" s="57" t="s">
        <v>120</v>
      </c>
      <c r="C202" s="58">
        <v>9250</v>
      </c>
      <c r="D202" s="58"/>
      <c r="E202" s="58">
        <v>58750</v>
      </c>
      <c r="F202" s="134">
        <v>635.13513513513499</v>
      </c>
      <c r="G202" s="134"/>
    </row>
    <row r="203" spans="1:7" x14ac:dyDescent="0.25">
      <c r="A203" s="53">
        <v>313</v>
      </c>
      <c r="B203" s="54" t="s">
        <v>121</v>
      </c>
      <c r="C203" s="55">
        <v>626670</v>
      </c>
      <c r="D203" s="55">
        <v>690270</v>
      </c>
      <c r="E203" s="55">
        <v>690270</v>
      </c>
      <c r="F203" s="133">
        <v>110.148882186797</v>
      </c>
      <c r="G203" s="133">
        <v>100</v>
      </c>
    </row>
    <row r="204" spans="1:7" x14ac:dyDescent="0.25">
      <c r="A204" s="56">
        <v>3132</v>
      </c>
      <c r="B204" s="57" t="s">
        <v>122</v>
      </c>
      <c r="C204" s="58">
        <v>568980</v>
      </c>
      <c r="D204" s="58"/>
      <c r="E204" s="58">
        <v>625680</v>
      </c>
      <c r="F204" s="134">
        <v>109.96520088579599</v>
      </c>
      <c r="G204" s="134"/>
    </row>
    <row r="205" spans="1:7" x14ac:dyDescent="0.25">
      <c r="A205" s="56">
        <v>3133</v>
      </c>
      <c r="B205" s="57" t="s">
        <v>123</v>
      </c>
      <c r="C205" s="58">
        <v>57690</v>
      </c>
      <c r="D205" s="58"/>
      <c r="E205" s="58">
        <v>64590</v>
      </c>
      <c r="F205" s="134">
        <v>111.960478419137</v>
      </c>
      <c r="G205" s="134"/>
    </row>
    <row r="206" spans="1:7" x14ac:dyDescent="0.25">
      <c r="A206" s="53">
        <v>32</v>
      </c>
      <c r="B206" s="54" t="s">
        <v>124</v>
      </c>
      <c r="C206" s="55">
        <v>370890</v>
      </c>
      <c r="D206" s="55">
        <v>417000</v>
      </c>
      <c r="E206" s="55">
        <v>450511.81</v>
      </c>
      <c r="F206" s="133">
        <v>121.46776941950399</v>
      </c>
      <c r="G206" s="133">
        <v>108.036405275779</v>
      </c>
    </row>
    <row r="207" spans="1:7" x14ac:dyDescent="0.25">
      <c r="A207" s="53">
        <v>321</v>
      </c>
      <c r="B207" s="54" t="s">
        <v>125</v>
      </c>
      <c r="C207" s="55">
        <v>54000</v>
      </c>
      <c r="D207" s="55">
        <v>54000</v>
      </c>
      <c r="E207" s="55">
        <v>54000</v>
      </c>
      <c r="F207" s="133">
        <v>100</v>
      </c>
      <c r="G207" s="133">
        <v>100</v>
      </c>
    </row>
    <row r="208" spans="1:7" x14ac:dyDescent="0.25">
      <c r="A208" s="56">
        <v>3212</v>
      </c>
      <c r="B208" s="57" t="s">
        <v>127</v>
      </c>
      <c r="C208" s="58">
        <v>54000</v>
      </c>
      <c r="D208" s="58"/>
      <c r="E208" s="58">
        <v>54000</v>
      </c>
      <c r="F208" s="134">
        <v>100</v>
      </c>
      <c r="G208" s="134"/>
    </row>
    <row r="209" spans="1:7" x14ac:dyDescent="0.25">
      <c r="A209" s="53">
        <v>322</v>
      </c>
      <c r="B209" s="54" t="s">
        <v>130</v>
      </c>
      <c r="C209" s="55">
        <v>95160</v>
      </c>
      <c r="D209" s="55">
        <v>98000</v>
      </c>
      <c r="E209" s="55">
        <v>101040</v>
      </c>
      <c r="F209" s="133">
        <v>106.179066834805</v>
      </c>
      <c r="G209" s="133">
        <v>103.102040816327</v>
      </c>
    </row>
    <row r="210" spans="1:7" x14ac:dyDescent="0.25">
      <c r="A210" s="56">
        <v>3222</v>
      </c>
      <c r="B210" s="57" t="s">
        <v>132</v>
      </c>
      <c r="C210" s="58">
        <v>51160</v>
      </c>
      <c r="D210" s="58"/>
      <c r="E210" s="58">
        <v>57040</v>
      </c>
      <c r="F210" s="134">
        <v>111.493354182955</v>
      </c>
      <c r="G210" s="134"/>
    </row>
    <row r="211" spans="1:7" x14ac:dyDescent="0.25">
      <c r="A211" s="56">
        <v>3223</v>
      </c>
      <c r="B211" s="57" t="s">
        <v>133</v>
      </c>
      <c r="C211" s="58">
        <v>44000</v>
      </c>
      <c r="D211" s="58"/>
      <c r="E211" s="58">
        <v>44000</v>
      </c>
      <c r="F211" s="134">
        <v>100</v>
      </c>
      <c r="G211" s="134"/>
    </row>
    <row r="212" spans="1:7" x14ac:dyDescent="0.25">
      <c r="A212" s="53">
        <v>323</v>
      </c>
      <c r="B212" s="54" t="s">
        <v>137</v>
      </c>
      <c r="C212" s="55">
        <v>192000</v>
      </c>
      <c r="D212" s="55">
        <v>235000</v>
      </c>
      <c r="E212" s="55">
        <v>265471.81</v>
      </c>
      <c r="F212" s="133">
        <v>138.26656770833301</v>
      </c>
      <c r="G212" s="133">
        <v>112.966727659574</v>
      </c>
    </row>
    <row r="213" spans="1:7" x14ac:dyDescent="0.25">
      <c r="A213" s="56">
        <v>3232</v>
      </c>
      <c r="B213" s="57" t="s">
        <v>139</v>
      </c>
      <c r="C213" s="58">
        <v>2769.75</v>
      </c>
      <c r="D213" s="58"/>
      <c r="E213" s="58">
        <v>70000</v>
      </c>
      <c r="F213" s="134">
        <v>2527.3039082949699</v>
      </c>
      <c r="G213" s="134"/>
    </row>
    <row r="214" spans="1:7" x14ac:dyDescent="0.25">
      <c r="A214" s="56">
        <v>3233</v>
      </c>
      <c r="B214" s="57" t="s">
        <v>140</v>
      </c>
      <c r="C214" s="58">
        <v>0</v>
      </c>
      <c r="D214" s="58"/>
      <c r="E214" s="58">
        <v>7956.81</v>
      </c>
      <c r="F214" s="134"/>
      <c r="G214" s="134"/>
    </row>
    <row r="215" spans="1:7" x14ac:dyDescent="0.25">
      <c r="A215" s="56">
        <v>3235</v>
      </c>
      <c r="B215" s="57" t="s">
        <v>142</v>
      </c>
      <c r="C215" s="58">
        <v>165634</v>
      </c>
      <c r="D215" s="58"/>
      <c r="E215" s="58">
        <v>165000</v>
      </c>
      <c r="F215" s="134">
        <v>99.617228346836995</v>
      </c>
      <c r="G215" s="134"/>
    </row>
    <row r="216" spans="1:7" x14ac:dyDescent="0.25">
      <c r="A216" s="56">
        <v>3236</v>
      </c>
      <c r="B216" s="57" t="s">
        <v>143</v>
      </c>
      <c r="C216" s="58">
        <v>20705</v>
      </c>
      <c r="D216" s="58"/>
      <c r="E216" s="58">
        <v>0</v>
      </c>
      <c r="F216" s="134">
        <v>0</v>
      </c>
      <c r="G216" s="134"/>
    </row>
    <row r="217" spans="1:7" x14ac:dyDescent="0.25">
      <c r="A217" s="56">
        <v>3237</v>
      </c>
      <c r="B217" s="57" t="s">
        <v>144</v>
      </c>
      <c r="C217" s="58">
        <v>2891.25</v>
      </c>
      <c r="D217" s="58"/>
      <c r="E217" s="58">
        <v>0</v>
      </c>
      <c r="F217" s="134">
        <v>0</v>
      </c>
      <c r="G217" s="134"/>
    </row>
    <row r="218" spans="1:7" x14ac:dyDescent="0.25">
      <c r="A218" s="56">
        <v>3239</v>
      </c>
      <c r="B218" s="57" t="s">
        <v>146</v>
      </c>
      <c r="C218" s="58">
        <v>0</v>
      </c>
      <c r="D218" s="58"/>
      <c r="E218" s="58">
        <v>22515</v>
      </c>
      <c r="F218" s="134">
        <v>0</v>
      </c>
      <c r="G218" s="134"/>
    </row>
    <row r="219" spans="1:7" x14ac:dyDescent="0.25">
      <c r="A219" s="53">
        <v>329</v>
      </c>
      <c r="B219" s="54" t="s">
        <v>148</v>
      </c>
      <c r="C219" s="55">
        <v>29730</v>
      </c>
      <c r="D219" s="55">
        <v>30000</v>
      </c>
      <c r="E219" s="55">
        <v>30000</v>
      </c>
      <c r="F219" s="133">
        <v>100.90817356205901</v>
      </c>
      <c r="G219" s="133">
        <v>100</v>
      </c>
    </row>
    <row r="220" spans="1:7" x14ac:dyDescent="0.25">
      <c r="A220" s="56">
        <v>3299</v>
      </c>
      <c r="B220" s="57" t="s">
        <v>148</v>
      </c>
      <c r="C220" s="58">
        <v>29730</v>
      </c>
      <c r="D220" s="58"/>
      <c r="E220" s="58">
        <v>30000</v>
      </c>
      <c r="F220" s="134">
        <v>100.90817356205901</v>
      </c>
      <c r="G220" s="134"/>
    </row>
    <row r="221" spans="1:7" x14ac:dyDescent="0.25">
      <c r="A221" s="53">
        <v>42</v>
      </c>
      <c r="B221" s="54" t="s">
        <v>193</v>
      </c>
      <c r="C221" s="55">
        <v>6000</v>
      </c>
      <c r="D221" s="55">
        <v>43230</v>
      </c>
      <c r="E221" s="55">
        <v>43230</v>
      </c>
      <c r="F221" s="133">
        <v>720.5</v>
      </c>
      <c r="G221" s="133">
        <v>100</v>
      </c>
    </row>
    <row r="222" spans="1:7" x14ac:dyDescent="0.25">
      <c r="A222" s="53">
        <v>422</v>
      </c>
      <c r="B222" s="54" t="s">
        <v>197</v>
      </c>
      <c r="C222" s="55">
        <v>0</v>
      </c>
      <c r="D222" s="55">
        <v>37230</v>
      </c>
      <c r="E222" s="55">
        <v>37230</v>
      </c>
      <c r="F222" s="133"/>
      <c r="G222" s="133">
        <v>100</v>
      </c>
    </row>
    <row r="223" spans="1:7" x14ac:dyDescent="0.25">
      <c r="A223" s="56">
        <v>4221</v>
      </c>
      <c r="B223" s="57" t="s">
        <v>198</v>
      </c>
      <c r="C223" s="58">
        <v>0</v>
      </c>
      <c r="D223" s="58"/>
      <c r="E223" s="58">
        <v>28630</v>
      </c>
      <c r="F223" s="134"/>
      <c r="G223" s="134"/>
    </row>
    <row r="224" spans="1:7" x14ac:dyDescent="0.25">
      <c r="A224" s="56">
        <v>4227</v>
      </c>
      <c r="B224" s="57" t="s">
        <v>203</v>
      </c>
      <c r="C224" s="58">
        <v>0</v>
      </c>
      <c r="D224" s="58"/>
      <c r="E224" s="58">
        <v>8600</v>
      </c>
      <c r="F224" s="134"/>
      <c r="G224" s="134"/>
    </row>
    <row r="225" spans="1:7" x14ac:dyDescent="0.25">
      <c r="A225" s="53">
        <v>426</v>
      </c>
      <c r="B225" s="54" t="s">
        <v>207</v>
      </c>
      <c r="C225" s="55">
        <v>6000</v>
      </c>
      <c r="D225" s="55">
        <v>6000</v>
      </c>
      <c r="E225" s="55">
        <v>6000</v>
      </c>
      <c r="F225" s="133">
        <v>100</v>
      </c>
      <c r="G225" s="133">
        <v>100</v>
      </c>
    </row>
    <row r="226" spans="1:7" x14ac:dyDescent="0.25">
      <c r="A226" s="56">
        <v>4262</v>
      </c>
      <c r="B226" s="57" t="s">
        <v>208</v>
      </c>
      <c r="C226" s="58">
        <v>6000</v>
      </c>
      <c r="D226" s="58"/>
      <c r="E226" s="58">
        <v>6000</v>
      </c>
      <c r="F226" s="134">
        <v>100</v>
      </c>
      <c r="G226" s="134"/>
    </row>
    <row r="227" spans="1:7" x14ac:dyDescent="0.25">
      <c r="A227" s="130" t="s">
        <v>254</v>
      </c>
      <c r="B227" s="130"/>
      <c r="C227" s="131">
        <v>10312388.74</v>
      </c>
      <c r="D227" s="131">
        <v>10879340</v>
      </c>
      <c r="E227" s="131">
        <v>10612168.91</v>
      </c>
      <c r="F227" s="132">
        <v>102.90699058732299</v>
      </c>
      <c r="G227" s="132">
        <v>97.544234392895206</v>
      </c>
    </row>
    <row r="228" spans="1:7" x14ac:dyDescent="0.25">
      <c r="A228" s="53">
        <v>32</v>
      </c>
      <c r="B228" s="54" t="s">
        <v>124</v>
      </c>
      <c r="C228" s="55">
        <v>1406328.29</v>
      </c>
      <c r="D228" s="55">
        <v>1692650</v>
      </c>
      <c r="E228" s="55">
        <v>1580085.2</v>
      </c>
      <c r="F228" s="133">
        <v>112.35535907480001</v>
      </c>
      <c r="G228" s="133">
        <v>93.349788792721498</v>
      </c>
    </row>
    <row r="229" spans="1:7" x14ac:dyDescent="0.25">
      <c r="A229" s="53">
        <v>322</v>
      </c>
      <c r="B229" s="54" t="s">
        <v>130</v>
      </c>
      <c r="C229" s="55">
        <v>16726.599999999999</v>
      </c>
      <c r="D229" s="55">
        <v>19050</v>
      </c>
      <c r="E229" s="55">
        <v>22433.05</v>
      </c>
      <c r="F229" s="133">
        <v>134.11601879640801</v>
      </c>
      <c r="G229" s="133">
        <v>117.75879265091901</v>
      </c>
    </row>
    <row r="230" spans="1:7" x14ac:dyDescent="0.25">
      <c r="A230" s="56">
        <v>3221</v>
      </c>
      <c r="B230" s="57" t="s">
        <v>131</v>
      </c>
      <c r="C230" s="58">
        <v>4664.6099999999997</v>
      </c>
      <c r="D230" s="58"/>
      <c r="E230" s="58">
        <v>5755.75</v>
      </c>
      <c r="F230" s="134">
        <v>123.391880564506</v>
      </c>
      <c r="G230" s="134"/>
    </row>
    <row r="231" spans="1:7" x14ac:dyDescent="0.25">
      <c r="A231" s="56">
        <v>3222</v>
      </c>
      <c r="B231" s="57" t="s">
        <v>132</v>
      </c>
      <c r="C231" s="58">
        <v>4137.8599999999997</v>
      </c>
      <c r="D231" s="58"/>
      <c r="E231" s="58">
        <v>7735.19</v>
      </c>
      <c r="F231" s="134">
        <v>186.93696741794099</v>
      </c>
      <c r="G231" s="134"/>
    </row>
    <row r="232" spans="1:7" x14ac:dyDescent="0.25">
      <c r="A232" s="56">
        <v>3224</v>
      </c>
      <c r="B232" s="57" t="s">
        <v>134</v>
      </c>
      <c r="C232" s="58">
        <v>7924.13</v>
      </c>
      <c r="D232" s="58"/>
      <c r="E232" s="58">
        <v>3284.61</v>
      </c>
      <c r="F232" s="134">
        <v>41.450733392814101</v>
      </c>
      <c r="G232" s="134"/>
    </row>
    <row r="233" spans="1:7" x14ac:dyDescent="0.25">
      <c r="A233" s="56">
        <v>3227</v>
      </c>
      <c r="B233" s="57" t="s">
        <v>136</v>
      </c>
      <c r="C233" s="58">
        <v>0</v>
      </c>
      <c r="D233" s="58"/>
      <c r="E233" s="58">
        <v>5657.5</v>
      </c>
      <c r="F233" s="134"/>
      <c r="G233" s="134"/>
    </row>
    <row r="234" spans="1:7" x14ac:dyDescent="0.25">
      <c r="A234" s="53">
        <v>323</v>
      </c>
      <c r="B234" s="54" t="s">
        <v>137</v>
      </c>
      <c r="C234" s="55">
        <v>1083358.8400000001</v>
      </c>
      <c r="D234" s="55">
        <v>1416200</v>
      </c>
      <c r="E234" s="55">
        <v>1291143.83</v>
      </c>
      <c r="F234" s="133">
        <v>119.179701344386</v>
      </c>
      <c r="G234" s="133">
        <v>91.169596808360396</v>
      </c>
    </row>
    <row r="235" spans="1:7" x14ac:dyDescent="0.25">
      <c r="A235" s="56">
        <v>3232</v>
      </c>
      <c r="B235" s="57" t="s">
        <v>139</v>
      </c>
      <c r="C235" s="58">
        <v>7296.25</v>
      </c>
      <c r="D235" s="58"/>
      <c r="E235" s="58">
        <v>0</v>
      </c>
      <c r="F235" s="134">
        <v>0</v>
      </c>
      <c r="G235" s="134"/>
    </row>
    <row r="236" spans="1:7" x14ac:dyDescent="0.25">
      <c r="A236" s="56">
        <v>3233</v>
      </c>
      <c r="B236" s="57" t="s">
        <v>140</v>
      </c>
      <c r="C236" s="58">
        <v>5232.5</v>
      </c>
      <c r="D236" s="58"/>
      <c r="E236" s="58">
        <v>925</v>
      </c>
      <c r="F236" s="134">
        <v>17.677974199713301</v>
      </c>
      <c r="G236" s="134"/>
    </row>
    <row r="237" spans="1:7" x14ac:dyDescent="0.25">
      <c r="A237" s="56">
        <v>3234</v>
      </c>
      <c r="B237" s="57" t="s">
        <v>141</v>
      </c>
      <c r="C237" s="58">
        <v>8075</v>
      </c>
      <c r="D237" s="58"/>
      <c r="E237" s="58">
        <v>0</v>
      </c>
      <c r="F237" s="134">
        <v>0</v>
      </c>
      <c r="G237" s="134"/>
    </row>
    <row r="238" spans="1:7" x14ac:dyDescent="0.25">
      <c r="A238" s="56">
        <v>3235</v>
      </c>
      <c r="B238" s="57" t="s">
        <v>142</v>
      </c>
      <c r="C238" s="58">
        <v>138000</v>
      </c>
      <c r="D238" s="58"/>
      <c r="E238" s="58">
        <v>26850</v>
      </c>
      <c r="F238" s="134">
        <v>19.456521739130402</v>
      </c>
      <c r="G238" s="134"/>
    </row>
    <row r="239" spans="1:7" x14ac:dyDescent="0.25">
      <c r="A239" s="56">
        <v>3237</v>
      </c>
      <c r="B239" s="57" t="s">
        <v>144</v>
      </c>
      <c r="C239" s="58">
        <v>367455.34</v>
      </c>
      <c r="D239" s="58"/>
      <c r="E239" s="58">
        <v>404170.42</v>
      </c>
      <c r="F239" s="134">
        <v>109.99171219011301</v>
      </c>
      <c r="G239" s="134"/>
    </row>
    <row r="240" spans="1:7" x14ac:dyDescent="0.25">
      <c r="A240" s="56">
        <v>3239</v>
      </c>
      <c r="B240" s="57" t="s">
        <v>146</v>
      </c>
      <c r="C240" s="58">
        <v>557299.75</v>
      </c>
      <c r="D240" s="58"/>
      <c r="E240" s="58">
        <v>859198.41</v>
      </c>
      <c r="F240" s="134">
        <v>154.17168408921799</v>
      </c>
      <c r="G240" s="134"/>
    </row>
    <row r="241" spans="1:7" x14ac:dyDescent="0.25">
      <c r="A241" s="53">
        <v>329</v>
      </c>
      <c r="B241" s="54" t="s">
        <v>148</v>
      </c>
      <c r="C241" s="55">
        <v>306242.84999999998</v>
      </c>
      <c r="D241" s="55">
        <v>257400</v>
      </c>
      <c r="E241" s="55">
        <v>266508.32</v>
      </c>
      <c r="F241" s="133">
        <v>87.025156668963902</v>
      </c>
      <c r="G241" s="133">
        <v>103.538585858586</v>
      </c>
    </row>
    <row r="242" spans="1:7" x14ac:dyDescent="0.25">
      <c r="A242" s="56">
        <v>3293</v>
      </c>
      <c r="B242" s="57" t="s">
        <v>151</v>
      </c>
      <c r="C242" s="58">
        <v>302919.84999999998</v>
      </c>
      <c r="D242" s="58"/>
      <c r="E242" s="58">
        <v>261252.6</v>
      </c>
      <c r="F242" s="134">
        <v>86.244793796114706</v>
      </c>
      <c r="G242" s="134"/>
    </row>
    <row r="243" spans="1:7" x14ac:dyDescent="0.25">
      <c r="A243" s="56">
        <v>3299</v>
      </c>
      <c r="B243" s="57" t="s">
        <v>148</v>
      </c>
      <c r="C243" s="58">
        <v>3323</v>
      </c>
      <c r="D243" s="58"/>
      <c r="E243" s="58">
        <v>5255.72</v>
      </c>
      <c r="F243" s="134">
        <v>158.16190189587701</v>
      </c>
      <c r="G243" s="134"/>
    </row>
    <row r="244" spans="1:7" x14ac:dyDescent="0.25">
      <c r="A244" s="53">
        <v>36</v>
      </c>
      <c r="B244" s="54" t="s">
        <v>168</v>
      </c>
      <c r="C244" s="55">
        <v>68250</v>
      </c>
      <c r="D244" s="55">
        <v>75000</v>
      </c>
      <c r="E244" s="55">
        <v>34000</v>
      </c>
      <c r="F244" s="133">
        <v>49.816849816849803</v>
      </c>
      <c r="G244" s="133">
        <v>45.3333333333333</v>
      </c>
    </row>
    <row r="245" spans="1:7" x14ac:dyDescent="0.25">
      <c r="A245" s="53">
        <v>363</v>
      </c>
      <c r="B245" s="54" t="s">
        <v>169</v>
      </c>
      <c r="C245" s="55">
        <v>68250</v>
      </c>
      <c r="D245" s="55">
        <v>0</v>
      </c>
      <c r="E245" s="55">
        <v>0</v>
      </c>
      <c r="F245" s="133">
        <v>0</v>
      </c>
      <c r="G245" s="133"/>
    </row>
    <row r="246" spans="1:7" x14ac:dyDescent="0.25">
      <c r="A246" s="56">
        <v>3631</v>
      </c>
      <c r="B246" s="57" t="s">
        <v>170</v>
      </c>
      <c r="C246" s="58">
        <v>47000</v>
      </c>
      <c r="D246" s="58"/>
      <c r="E246" s="58">
        <v>0</v>
      </c>
      <c r="F246" s="134">
        <v>0</v>
      </c>
      <c r="G246" s="134"/>
    </row>
    <row r="247" spans="1:7" x14ac:dyDescent="0.25">
      <c r="A247" s="56">
        <v>3632</v>
      </c>
      <c r="B247" s="57" t="s">
        <v>171</v>
      </c>
      <c r="C247" s="58">
        <v>21250</v>
      </c>
      <c r="D247" s="58"/>
      <c r="E247" s="58">
        <v>0</v>
      </c>
      <c r="F247" s="134">
        <v>0</v>
      </c>
      <c r="G247" s="134"/>
    </row>
    <row r="248" spans="1:7" x14ac:dyDescent="0.25">
      <c r="A248" s="53">
        <v>366</v>
      </c>
      <c r="B248" s="54" t="s">
        <v>172</v>
      </c>
      <c r="C248" s="55">
        <v>0</v>
      </c>
      <c r="D248" s="55">
        <v>75000</v>
      </c>
      <c r="E248" s="55">
        <v>34000</v>
      </c>
      <c r="F248" s="133"/>
      <c r="G248" s="133">
        <v>45.3333333333333</v>
      </c>
    </row>
    <row r="249" spans="1:7" x14ac:dyDescent="0.25">
      <c r="A249" s="56">
        <v>3661</v>
      </c>
      <c r="B249" s="57" t="s">
        <v>173</v>
      </c>
      <c r="C249" s="58">
        <v>0</v>
      </c>
      <c r="D249" s="58"/>
      <c r="E249" s="58">
        <v>19000</v>
      </c>
      <c r="F249" s="134"/>
      <c r="G249" s="134"/>
    </row>
    <row r="250" spans="1:7" ht="15" customHeight="1" x14ac:dyDescent="0.25">
      <c r="A250" s="56">
        <v>3662</v>
      </c>
      <c r="B250" s="57" t="s">
        <v>174</v>
      </c>
      <c r="C250" s="58">
        <v>0</v>
      </c>
      <c r="D250" s="58"/>
      <c r="E250" s="58">
        <v>15000</v>
      </c>
      <c r="F250" s="134"/>
      <c r="G250" s="134"/>
    </row>
    <row r="251" spans="1:7" ht="15" customHeight="1" x14ac:dyDescent="0.25">
      <c r="A251" s="53">
        <v>37</v>
      </c>
      <c r="B251" s="54" t="s">
        <v>175</v>
      </c>
      <c r="C251" s="55">
        <v>1569944.85</v>
      </c>
      <c r="D251" s="55">
        <v>1501850</v>
      </c>
      <c r="E251" s="55">
        <v>1388491.21</v>
      </c>
      <c r="F251" s="133">
        <v>88.442037311055898</v>
      </c>
      <c r="G251" s="133">
        <v>92.452056463694802</v>
      </c>
    </row>
    <row r="252" spans="1:7" x14ac:dyDescent="0.25">
      <c r="A252" s="53">
        <v>372</v>
      </c>
      <c r="B252" s="54" t="s">
        <v>176</v>
      </c>
      <c r="C252" s="55">
        <v>1569944.85</v>
      </c>
      <c r="D252" s="55">
        <v>1501850</v>
      </c>
      <c r="E252" s="55">
        <v>1388491.21</v>
      </c>
      <c r="F252" s="133">
        <v>88.442037311055898</v>
      </c>
      <c r="G252" s="133">
        <v>92.452056463694802</v>
      </c>
    </row>
    <row r="253" spans="1:7" x14ac:dyDescent="0.25">
      <c r="A253" s="56">
        <v>3721</v>
      </c>
      <c r="B253" s="57" t="s">
        <v>177</v>
      </c>
      <c r="C253" s="58">
        <v>817625.24</v>
      </c>
      <c r="D253" s="58"/>
      <c r="E253" s="58">
        <v>483750.9</v>
      </c>
      <c r="F253" s="134">
        <v>59.165357957883003</v>
      </c>
      <c r="G253" s="134"/>
    </row>
    <row r="254" spans="1:7" x14ac:dyDescent="0.25">
      <c r="A254" s="56">
        <v>3722</v>
      </c>
      <c r="B254" s="57" t="s">
        <v>178</v>
      </c>
      <c r="C254" s="58">
        <v>752319.61</v>
      </c>
      <c r="D254" s="58"/>
      <c r="E254" s="58">
        <v>904740.31</v>
      </c>
      <c r="F254" s="134">
        <v>120.260099294767</v>
      </c>
      <c r="G254" s="134"/>
    </row>
    <row r="255" spans="1:7" x14ac:dyDescent="0.25">
      <c r="A255" s="53">
        <v>38</v>
      </c>
      <c r="B255" s="54" t="s">
        <v>179</v>
      </c>
      <c r="C255" s="55">
        <v>7233970.5</v>
      </c>
      <c r="D255" s="55">
        <v>7572490</v>
      </c>
      <c r="E255" s="55">
        <v>7574930</v>
      </c>
      <c r="F255" s="133">
        <v>104.713310622431</v>
      </c>
      <c r="G255" s="133">
        <v>100.032221897949</v>
      </c>
    </row>
    <row r="256" spans="1:7" x14ac:dyDescent="0.25">
      <c r="A256" s="53">
        <v>381</v>
      </c>
      <c r="B256" s="54" t="s">
        <v>103</v>
      </c>
      <c r="C256" s="55">
        <v>7233970.5</v>
      </c>
      <c r="D256" s="55">
        <v>7349990</v>
      </c>
      <c r="E256" s="55">
        <v>7352470</v>
      </c>
      <c r="F256" s="133">
        <v>101.63809763946399</v>
      </c>
      <c r="G256" s="133">
        <v>100.03374154250599</v>
      </c>
    </row>
    <row r="257" spans="1:7" x14ac:dyDescent="0.25">
      <c r="A257" s="56">
        <v>3811</v>
      </c>
      <c r="B257" s="57" t="s">
        <v>180</v>
      </c>
      <c r="C257" s="58">
        <v>7233970.5</v>
      </c>
      <c r="D257" s="58"/>
      <c r="E257" s="58">
        <v>7352470</v>
      </c>
      <c r="F257" s="134">
        <v>101.63809763946399</v>
      </c>
      <c r="G257" s="134"/>
    </row>
    <row r="258" spans="1:7" x14ac:dyDescent="0.25">
      <c r="A258" s="53">
        <v>382</v>
      </c>
      <c r="B258" s="54" t="s">
        <v>182</v>
      </c>
      <c r="C258" s="55">
        <v>0</v>
      </c>
      <c r="D258" s="55">
        <v>222500</v>
      </c>
      <c r="E258" s="55">
        <v>222460</v>
      </c>
      <c r="F258" s="133"/>
      <c r="G258" s="133">
        <v>99.982022471910099</v>
      </c>
    </row>
    <row r="259" spans="1:7" x14ac:dyDescent="0.25">
      <c r="A259" s="56">
        <v>3821</v>
      </c>
      <c r="B259" s="57" t="s">
        <v>183</v>
      </c>
      <c r="C259" s="58">
        <v>0</v>
      </c>
      <c r="D259" s="58"/>
      <c r="E259" s="58">
        <v>222460</v>
      </c>
      <c r="F259" s="134"/>
      <c r="G259" s="134"/>
    </row>
    <row r="260" spans="1:7" x14ac:dyDescent="0.25">
      <c r="A260" s="53">
        <v>42</v>
      </c>
      <c r="B260" s="54" t="s">
        <v>193</v>
      </c>
      <c r="C260" s="55">
        <v>33895.1</v>
      </c>
      <c r="D260" s="55">
        <v>37350</v>
      </c>
      <c r="E260" s="55">
        <v>34662.5</v>
      </c>
      <c r="F260" s="133">
        <v>102.26404406536599</v>
      </c>
      <c r="G260" s="133">
        <v>92.8045515394913</v>
      </c>
    </row>
    <row r="261" spans="1:7" x14ac:dyDescent="0.25">
      <c r="A261" s="53">
        <v>422</v>
      </c>
      <c r="B261" s="54" t="s">
        <v>197</v>
      </c>
      <c r="C261" s="55">
        <v>33895.1</v>
      </c>
      <c r="D261" s="55">
        <v>37350</v>
      </c>
      <c r="E261" s="55">
        <v>34662.5</v>
      </c>
      <c r="F261" s="133">
        <v>102.26404406536599</v>
      </c>
      <c r="G261" s="133">
        <v>92.8045515394913</v>
      </c>
    </row>
    <row r="262" spans="1:7" x14ac:dyDescent="0.25">
      <c r="A262" s="56">
        <v>4221</v>
      </c>
      <c r="B262" s="57" t="s">
        <v>198</v>
      </c>
      <c r="C262" s="58">
        <v>0</v>
      </c>
      <c r="D262" s="58"/>
      <c r="E262" s="58">
        <v>32350</v>
      </c>
      <c r="F262" s="134"/>
      <c r="G262" s="134"/>
    </row>
    <row r="263" spans="1:7" x14ac:dyDescent="0.25">
      <c r="A263" s="56">
        <v>4226</v>
      </c>
      <c r="B263" s="57" t="s">
        <v>202</v>
      </c>
      <c r="C263" s="58">
        <v>0</v>
      </c>
      <c r="D263" s="58"/>
      <c r="E263" s="58">
        <v>2312.5</v>
      </c>
      <c r="F263" s="134"/>
      <c r="G263" s="134"/>
    </row>
    <row r="264" spans="1:7" x14ac:dyDescent="0.25">
      <c r="A264" s="56">
        <v>4227</v>
      </c>
      <c r="B264" s="57" t="s">
        <v>203</v>
      </c>
      <c r="C264" s="58">
        <v>33895.1</v>
      </c>
      <c r="D264" s="58"/>
      <c r="E264" s="58">
        <v>0</v>
      </c>
      <c r="F264" s="134">
        <v>0</v>
      </c>
      <c r="G264" s="134"/>
    </row>
    <row r="265" spans="1:7" x14ac:dyDescent="0.25">
      <c r="A265" s="51" t="s">
        <v>255</v>
      </c>
      <c r="B265" s="51"/>
      <c r="C265" s="52">
        <v>4589827.7699999996</v>
      </c>
      <c r="D265" s="52">
        <v>5578900</v>
      </c>
      <c r="E265" s="52">
        <v>5819612.04</v>
      </c>
      <c r="F265" s="129">
        <v>126.793690997255</v>
      </c>
      <c r="G265" s="129">
        <v>104.314686407715</v>
      </c>
    </row>
    <row r="266" spans="1:7" x14ac:dyDescent="0.25">
      <c r="A266" s="130" t="s">
        <v>256</v>
      </c>
      <c r="B266" s="130"/>
      <c r="C266" s="131">
        <v>4589827.7699999996</v>
      </c>
      <c r="D266" s="131">
        <v>5578900</v>
      </c>
      <c r="E266" s="131">
        <v>5819612.04</v>
      </c>
      <c r="F266" s="132">
        <v>126.793690997255</v>
      </c>
      <c r="G266" s="132">
        <v>104.314686407715</v>
      </c>
    </row>
    <row r="267" spans="1:7" x14ac:dyDescent="0.25">
      <c r="A267" s="53">
        <v>31</v>
      </c>
      <c r="B267" s="54" t="s">
        <v>114</v>
      </c>
      <c r="C267" s="55">
        <v>3103621.02</v>
      </c>
      <c r="D267" s="55">
        <v>3683000</v>
      </c>
      <c r="E267" s="55">
        <v>3666698.32</v>
      </c>
      <c r="F267" s="133">
        <v>118.142592035931</v>
      </c>
      <c r="G267" s="133">
        <v>99.557380396415994</v>
      </c>
    </row>
    <row r="268" spans="1:7" x14ac:dyDescent="0.25">
      <c r="A268" s="53">
        <v>311</v>
      </c>
      <c r="B268" s="54" t="s">
        <v>115</v>
      </c>
      <c r="C268" s="55">
        <v>2619754.98</v>
      </c>
      <c r="D268" s="55">
        <v>3113000</v>
      </c>
      <c r="E268" s="55">
        <v>3099802.48</v>
      </c>
      <c r="F268" s="133">
        <v>118.32413732065901</v>
      </c>
      <c r="G268" s="133">
        <v>99.576051397365902</v>
      </c>
    </row>
    <row r="269" spans="1:7" x14ac:dyDescent="0.25">
      <c r="A269" s="56">
        <v>3111</v>
      </c>
      <c r="B269" s="57" t="s">
        <v>116</v>
      </c>
      <c r="C269" s="58">
        <v>2594052.6</v>
      </c>
      <c r="D269" s="58"/>
      <c r="E269" s="58">
        <v>3048714.46</v>
      </c>
      <c r="F269" s="134">
        <v>117.527087153129</v>
      </c>
      <c r="G269" s="134"/>
    </row>
    <row r="270" spans="1:7" x14ac:dyDescent="0.25">
      <c r="A270" s="56">
        <v>3114</v>
      </c>
      <c r="B270" s="57" t="s">
        <v>119</v>
      </c>
      <c r="C270" s="58">
        <v>25702.38</v>
      </c>
      <c r="D270" s="58"/>
      <c r="E270" s="58">
        <v>48442.83</v>
      </c>
      <c r="F270" s="134">
        <v>188.47604774343901</v>
      </c>
      <c r="G270" s="134"/>
    </row>
    <row r="271" spans="1:7" x14ac:dyDescent="0.25">
      <c r="A271" s="53">
        <v>312</v>
      </c>
      <c r="B271" s="54" t="s">
        <v>120</v>
      </c>
      <c r="C271" s="55">
        <v>46800</v>
      </c>
      <c r="D271" s="55">
        <v>35000</v>
      </c>
      <c r="E271" s="55">
        <v>33500</v>
      </c>
      <c r="F271" s="133">
        <v>71.581196581196593</v>
      </c>
      <c r="G271" s="133">
        <v>95.714285714285694</v>
      </c>
    </row>
    <row r="272" spans="1:7" x14ac:dyDescent="0.25">
      <c r="A272" s="56">
        <v>3121</v>
      </c>
      <c r="B272" s="57" t="s">
        <v>120</v>
      </c>
      <c r="C272" s="58">
        <v>46800</v>
      </c>
      <c r="D272" s="58"/>
      <c r="E272" s="58">
        <v>33500</v>
      </c>
      <c r="F272" s="134">
        <v>71.581196581196593</v>
      </c>
      <c r="G272" s="134"/>
    </row>
    <row r="273" spans="1:7" x14ac:dyDescent="0.25">
      <c r="A273" s="53">
        <v>313</v>
      </c>
      <c r="B273" s="54" t="s">
        <v>121</v>
      </c>
      <c r="C273" s="55">
        <v>437066.04</v>
      </c>
      <c r="D273" s="55">
        <v>535000</v>
      </c>
      <c r="E273" s="55">
        <v>533395.84</v>
      </c>
      <c r="F273" s="133">
        <v>122.040101765857</v>
      </c>
      <c r="G273" s="133">
        <v>99.700157009345801</v>
      </c>
    </row>
    <row r="274" spans="1:7" x14ac:dyDescent="0.25">
      <c r="A274" s="56">
        <v>3132</v>
      </c>
      <c r="B274" s="57" t="s">
        <v>122</v>
      </c>
      <c r="C274" s="58">
        <v>389983.44</v>
      </c>
      <c r="D274" s="58"/>
      <c r="E274" s="58">
        <v>480469.84</v>
      </c>
      <c r="F274" s="134">
        <v>123.20262624484801</v>
      </c>
      <c r="G274" s="134"/>
    </row>
    <row r="275" spans="1:7" x14ac:dyDescent="0.25">
      <c r="A275" s="56">
        <v>3133</v>
      </c>
      <c r="B275" s="57" t="s">
        <v>123</v>
      </c>
      <c r="C275" s="58">
        <v>47082.6</v>
      </c>
      <c r="D275" s="58"/>
      <c r="E275" s="58">
        <v>52926</v>
      </c>
      <c r="F275" s="134">
        <v>112.41095436530701</v>
      </c>
      <c r="G275" s="134"/>
    </row>
    <row r="276" spans="1:7" x14ac:dyDescent="0.25">
      <c r="A276" s="53">
        <v>32</v>
      </c>
      <c r="B276" s="54" t="s">
        <v>124</v>
      </c>
      <c r="C276" s="55">
        <v>1233964.83</v>
      </c>
      <c r="D276" s="55">
        <v>1595100</v>
      </c>
      <c r="E276" s="55">
        <v>1805843.11</v>
      </c>
      <c r="F276" s="133">
        <v>146.34477953476201</v>
      </c>
      <c r="G276" s="133">
        <v>113.21190583662499</v>
      </c>
    </row>
    <row r="277" spans="1:7" x14ac:dyDescent="0.25">
      <c r="A277" s="53">
        <v>321</v>
      </c>
      <c r="B277" s="54" t="s">
        <v>125</v>
      </c>
      <c r="C277" s="55">
        <v>54308</v>
      </c>
      <c r="D277" s="55">
        <v>60300</v>
      </c>
      <c r="E277" s="55">
        <v>55785</v>
      </c>
      <c r="F277" s="133">
        <v>102.719672976357</v>
      </c>
      <c r="G277" s="133">
        <v>92.5124378109453</v>
      </c>
    </row>
    <row r="278" spans="1:7" x14ac:dyDescent="0.25">
      <c r="A278" s="56">
        <v>3211</v>
      </c>
      <c r="B278" s="57" t="s">
        <v>126</v>
      </c>
      <c r="C278" s="58">
        <v>0</v>
      </c>
      <c r="D278" s="58"/>
      <c r="E278" s="58">
        <v>450</v>
      </c>
      <c r="F278" s="134"/>
      <c r="G278" s="134"/>
    </row>
    <row r="279" spans="1:7" x14ac:dyDescent="0.25">
      <c r="A279" s="56">
        <v>3212</v>
      </c>
      <c r="B279" s="57" t="s">
        <v>127</v>
      </c>
      <c r="C279" s="58">
        <v>48164</v>
      </c>
      <c r="D279" s="58"/>
      <c r="E279" s="58">
        <v>48799</v>
      </c>
      <c r="F279" s="134">
        <v>101.318412092019</v>
      </c>
      <c r="G279" s="134"/>
    </row>
    <row r="280" spans="1:7" x14ac:dyDescent="0.25">
      <c r="A280" s="56">
        <v>3214</v>
      </c>
      <c r="B280" s="57" t="s">
        <v>129</v>
      </c>
      <c r="C280" s="58">
        <v>6144</v>
      </c>
      <c r="D280" s="58"/>
      <c r="E280" s="58">
        <v>6536</v>
      </c>
      <c r="F280" s="134">
        <v>106.380208333333</v>
      </c>
      <c r="G280" s="134"/>
    </row>
    <row r="281" spans="1:7" x14ac:dyDescent="0.25">
      <c r="A281" s="53">
        <v>322</v>
      </c>
      <c r="B281" s="54" t="s">
        <v>130</v>
      </c>
      <c r="C281" s="55">
        <v>602909.99</v>
      </c>
      <c r="D281" s="55">
        <v>581000</v>
      </c>
      <c r="E281" s="55">
        <v>718018.27</v>
      </c>
      <c r="F281" s="133">
        <v>119.09211688464499</v>
      </c>
      <c r="G281" s="133">
        <v>123.58317900172101</v>
      </c>
    </row>
    <row r="282" spans="1:7" x14ac:dyDescent="0.25">
      <c r="A282" s="56">
        <v>3221</v>
      </c>
      <c r="B282" s="57" t="s">
        <v>131</v>
      </c>
      <c r="C282" s="58">
        <v>18816.830000000002</v>
      </c>
      <c r="D282" s="58"/>
      <c r="E282" s="58">
        <v>38703.339999999997</v>
      </c>
      <c r="F282" s="134">
        <v>205.684698219626</v>
      </c>
      <c r="G282" s="134"/>
    </row>
    <row r="283" spans="1:7" x14ac:dyDescent="0.25">
      <c r="A283" s="56">
        <v>3223</v>
      </c>
      <c r="B283" s="57" t="s">
        <v>133</v>
      </c>
      <c r="C283" s="58">
        <v>41755.51</v>
      </c>
      <c r="D283" s="58"/>
      <c r="E283" s="58">
        <v>42945.57</v>
      </c>
      <c r="F283" s="134">
        <v>102.850066973197</v>
      </c>
      <c r="G283" s="134"/>
    </row>
    <row r="284" spans="1:7" x14ac:dyDescent="0.25">
      <c r="A284" s="56">
        <v>3224</v>
      </c>
      <c r="B284" s="57" t="s">
        <v>134</v>
      </c>
      <c r="C284" s="58">
        <v>530320.23</v>
      </c>
      <c r="D284" s="58"/>
      <c r="E284" s="58">
        <v>627458.66</v>
      </c>
      <c r="F284" s="134">
        <v>118.316938427938</v>
      </c>
      <c r="G284" s="134"/>
    </row>
    <row r="285" spans="1:7" x14ac:dyDescent="0.25">
      <c r="A285" s="56">
        <v>3225</v>
      </c>
      <c r="B285" s="57" t="s">
        <v>135</v>
      </c>
      <c r="C285" s="58">
        <v>5500</v>
      </c>
      <c r="D285" s="58"/>
      <c r="E285" s="58">
        <v>0</v>
      </c>
      <c r="F285" s="134">
        <v>0</v>
      </c>
      <c r="G285" s="134"/>
    </row>
    <row r="286" spans="1:7" x14ac:dyDescent="0.25">
      <c r="A286" s="56">
        <v>3227</v>
      </c>
      <c r="B286" s="57" t="s">
        <v>136</v>
      </c>
      <c r="C286" s="58">
        <v>6517.42</v>
      </c>
      <c r="D286" s="58"/>
      <c r="E286" s="58">
        <v>8910.7000000000007</v>
      </c>
      <c r="F286" s="134">
        <v>136.72127927922401</v>
      </c>
      <c r="G286" s="134"/>
    </row>
    <row r="287" spans="1:7" x14ac:dyDescent="0.25">
      <c r="A287" s="53">
        <v>323</v>
      </c>
      <c r="B287" s="54" t="s">
        <v>137</v>
      </c>
      <c r="C287" s="55">
        <v>536623.11</v>
      </c>
      <c r="D287" s="55">
        <v>917800</v>
      </c>
      <c r="E287" s="55">
        <v>1004961.63</v>
      </c>
      <c r="F287" s="133">
        <v>187.27513058466701</v>
      </c>
      <c r="G287" s="133">
        <v>109.496799956418</v>
      </c>
    </row>
    <row r="288" spans="1:7" x14ac:dyDescent="0.25">
      <c r="A288" s="56">
        <v>3231</v>
      </c>
      <c r="B288" s="57" t="s">
        <v>138</v>
      </c>
      <c r="C288" s="58">
        <v>15483.22</v>
      </c>
      <c r="D288" s="58"/>
      <c r="E288" s="58">
        <v>22779.52</v>
      </c>
      <c r="F288" s="134">
        <v>147.12391866808099</v>
      </c>
      <c r="G288" s="134"/>
    </row>
    <row r="289" spans="1:7" x14ac:dyDescent="0.25">
      <c r="A289" s="56">
        <v>3232</v>
      </c>
      <c r="B289" s="57" t="s">
        <v>139</v>
      </c>
      <c r="C289" s="58">
        <v>147795.26</v>
      </c>
      <c r="D289" s="58"/>
      <c r="E289" s="58">
        <v>619029.35</v>
      </c>
      <c r="F289" s="134">
        <v>418.842491971664</v>
      </c>
      <c r="G289" s="134"/>
    </row>
    <row r="290" spans="1:7" x14ac:dyDescent="0.25">
      <c r="A290" s="56">
        <v>3234</v>
      </c>
      <c r="B290" s="57" t="s">
        <v>141</v>
      </c>
      <c r="C290" s="58">
        <v>0</v>
      </c>
      <c r="D290" s="58"/>
      <c r="E290" s="58">
        <v>6302</v>
      </c>
      <c r="F290" s="134"/>
      <c r="G290" s="134"/>
    </row>
    <row r="291" spans="1:7" x14ac:dyDescent="0.25">
      <c r="A291" s="56">
        <v>3235</v>
      </c>
      <c r="B291" s="57" t="s">
        <v>142</v>
      </c>
      <c r="C291" s="58">
        <v>225000</v>
      </c>
      <c r="D291" s="58"/>
      <c r="E291" s="58">
        <v>225000</v>
      </c>
      <c r="F291" s="134">
        <v>100</v>
      </c>
      <c r="G291" s="134"/>
    </row>
    <row r="292" spans="1:7" x14ac:dyDescent="0.25">
      <c r="A292" s="56">
        <v>3236</v>
      </c>
      <c r="B292" s="57" t="s">
        <v>143</v>
      </c>
      <c r="C292" s="58">
        <v>2490</v>
      </c>
      <c r="D292" s="58"/>
      <c r="E292" s="58">
        <v>1770</v>
      </c>
      <c r="F292" s="134">
        <v>71.0843373493976</v>
      </c>
      <c r="G292" s="134"/>
    </row>
    <row r="293" spans="1:7" x14ac:dyDescent="0.25">
      <c r="A293" s="56">
        <v>3237</v>
      </c>
      <c r="B293" s="57" t="s">
        <v>144</v>
      </c>
      <c r="C293" s="58">
        <v>53084.800000000003</v>
      </c>
      <c r="D293" s="58"/>
      <c r="E293" s="58">
        <v>51074.19</v>
      </c>
      <c r="F293" s="134">
        <v>96.212456296341003</v>
      </c>
      <c r="G293" s="134"/>
    </row>
    <row r="294" spans="1:7" x14ac:dyDescent="0.25">
      <c r="A294" s="56">
        <v>3238</v>
      </c>
      <c r="B294" s="57" t="s">
        <v>145</v>
      </c>
      <c r="C294" s="58">
        <v>66747.64</v>
      </c>
      <c r="D294" s="58"/>
      <c r="E294" s="58">
        <v>50572.24</v>
      </c>
      <c r="F294" s="134">
        <v>75.766334210468003</v>
      </c>
      <c r="G294" s="134"/>
    </row>
    <row r="295" spans="1:7" x14ac:dyDescent="0.25">
      <c r="A295" s="56">
        <v>3239</v>
      </c>
      <c r="B295" s="57" t="s">
        <v>146</v>
      </c>
      <c r="C295" s="58">
        <v>26022.19</v>
      </c>
      <c r="D295" s="58"/>
      <c r="E295" s="58">
        <v>28434.33</v>
      </c>
      <c r="F295" s="134">
        <v>109.269550333773</v>
      </c>
      <c r="G295" s="134"/>
    </row>
    <row r="296" spans="1:7" x14ac:dyDescent="0.25">
      <c r="A296" s="53">
        <v>329</v>
      </c>
      <c r="B296" s="54" t="s">
        <v>148</v>
      </c>
      <c r="C296" s="55">
        <v>40123.730000000003</v>
      </c>
      <c r="D296" s="55">
        <v>36000</v>
      </c>
      <c r="E296" s="55">
        <v>27078.21</v>
      </c>
      <c r="F296" s="133">
        <v>67.486771543921705</v>
      </c>
      <c r="G296" s="133">
        <v>75.217250000000007</v>
      </c>
    </row>
    <row r="297" spans="1:7" x14ac:dyDescent="0.25">
      <c r="A297" s="56">
        <v>3292</v>
      </c>
      <c r="B297" s="57" t="s">
        <v>150</v>
      </c>
      <c r="C297" s="58">
        <v>8426.85</v>
      </c>
      <c r="D297" s="58"/>
      <c r="E297" s="58">
        <v>2182.61</v>
      </c>
      <c r="F297" s="134">
        <v>25.900662762479399</v>
      </c>
      <c r="G297" s="134"/>
    </row>
    <row r="298" spans="1:7" x14ac:dyDescent="0.25">
      <c r="A298" s="56">
        <v>3294</v>
      </c>
      <c r="B298" s="57" t="s">
        <v>152</v>
      </c>
      <c r="C298" s="58">
        <v>2200</v>
      </c>
      <c r="D298" s="58"/>
      <c r="E298" s="58">
        <v>2400</v>
      </c>
      <c r="F298" s="134">
        <v>109.09090909090899</v>
      </c>
      <c r="G298" s="134"/>
    </row>
    <row r="299" spans="1:7" x14ac:dyDescent="0.25">
      <c r="A299" s="56">
        <v>3299</v>
      </c>
      <c r="B299" s="57" t="s">
        <v>148</v>
      </c>
      <c r="C299" s="58">
        <v>29496.880000000001</v>
      </c>
      <c r="D299" s="58"/>
      <c r="E299" s="58">
        <v>22495.599999999999</v>
      </c>
      <c r="F299" s="134">
        <v>76.264337109551903</v>
      </c>
      <c r="G299" s="134"/>
    </row>
    <row r="300" spans="1:7" x14ac:dyDescent="0.25">
      <c r="A300" s="53">
        <v>42</v>
      </c>
      <c r="B300" s="54" t="s">
        <v>193</v>
      </c>
      <c r="C300" s="55">
        <v>252241.92000000001</v>
      </c>
      <c r="D300" s="55">
        <v>300800</v>
      </c>
      <c r="E300" s="55">
        <v>347070.61</v>
      </c>
      <c r="F300" s="133">
        <v>137.59434197139001</v>
      </c>
      <c r="G300" s="133">
        <v>115.38251662234001</v>
      </c>
    </row>
    <row r="301" spans="1:7" x14ac:dyDescent="0.25">
      <c r="A301" s="53">
        <v>422</v>
      </c>
      <c r="B301" s="54" t="s">
        <v>197</v>
      </c>
      <c r="C301" s="55">
        <v>252241.92000000001</v>
      </c>
      <c r="D301" s="55">
        <v>300000</v>
      </c>
      <c r="E301" s="55">
        <v>347070.61</v>
      </c>
      <c r="F301" s="133">
        <v>137.59434197139001</v>
      </c>
      <c r="G301" s="133">
        <v>115.690203333333</v>
      </c>
    </row>
    <row r="302" spans="1:7" x14ac:dyDescent="0.25">
      <c r="A302" s="56">
        <v>4221</v>
      </c>
      <c r="B302" s="57" t="s">
        <v>198</v>
      </c>
      <c r="C302" s="58">
        <v>11958.11</v>
      </c>
      <c r="D302" s="58"/>
      <c r="E302" s="58">
        <v>9870.39</v>
      </c>
      <c r="F302" s="134">
        <v>82.541388229410799</v>
      </c>
      <c r="G302" s="134"/>
    </row>
    <row r="303" spans="1:7" x14ac:dyDescent="0.25">
      <c r="A303" s="56">
        <v>4222</v>
      </c>
      <c r="B303" s="57" t="s">
        <v>199</v>
      </c>
      <c r="C303" s="58">
        <v>0</v>
      </c>
      <c r="D303" s="58"/>
      <c r="E303" s="58">
        <v>18</v>
      </c>
      <c r="F303" s="134"/>
      <c r="G303" s="134"/>
    </row>
    <row r="304" spans="1:7" x14ac:dyDescent="0.25">
      <c r="A304" s="56">
        <v>4223</v>
      </c>
      <c r="B304" s="57" t="s">
        <v>200</v>
      </c>
      <c r="C304" s="58">
        <v>0</v>
      </c>
      <c r="D304" s="58"/>
      <c r="E304" s="58">
        <v>795.27</v>
      </c>
      <c r="F304" s="134"/>
      <c r="G304" s="134"/>
    </row>
    <row r="305" spans="1:7" x14ac:dyDescent="0.25">
      <c r="A305" s="56">
        <v>4227</v>
      </c>
      <c r="B305" s="57" t="s">
        <v>203</v>
      </c>
      <c r="C305" s="58">
        <v>240283.81</v>
      </c>
      <c r="D305" s="58"/>
      <c r="E305" s="58">
        <v>336386.95</v>
      </c>
      <c r="F305" s="134">
        <v>139.995678443754</v>
      </c>
      <c r="G305" s="134"/>
    </row>
    <row r="306" spans="1:7" x14ac:dyDescent="0.25">
      <c r="A306" s="53">
        <v>426</v>
      </c>
      <c r="B306" s="54" t="s">
        <v>207</v>
      </c>
      <c r="C306" s="55">
        <v>0</v>
      </c>
      <c r="D306" s="55">
        <v>800</v>
      </c>
      <c r="E306" s="55">
        <v>0</v>
      </c>
      <c r="F306" s="133"/>
      <c r="G306" s="133"/>
    </row>
    <row r="307" spans="1:7" x14ac:dyDescent="0.25">
      <c r="A307" s="51" t="s">
        <v>257</v>
      </c>
      <c r="B307" s="51"/>
      <c r="C307" s="52">
        <v>513655.8</v>
      </c>
      <c r="D307" s="52">
        <v>489000</v>
      </c>
      <c r="E307" s="52">
        <v>403698.08</v>
      </c>
      <c r="F307" s="129">
        <v>78.593112352668896</v>
      </c>
      <c r="G307" s="129">
        <v>82.555844580777105</v>
      </c>
    </row>
    <row r="308" spans="1:7" x14ac:dyDescent="0.25">
      <c r="A308" s="130" t="s">
        <v>258</v>
      </c>
      <c r="B308" s="130"/>
      <c r="C308" s="131">
        <v>513655.8</v>
      </c>
      <c r="D308" s="131">
        <v>489000</v>
      </c>
      <c r="E308" s="131">
        <v>403698.08</v>
      </c>
      <c r="F308" s="132">
        <v>78.593112352668896</v>
      </c>
      <c r="G308" s="132">
        <v>82.555844580777105</v>
      </c>
    </row>
    <row r="309" spans="1:7" x14ac:dyDescent="0.25">
      <c r="A309" s="53">
        <v>32</v>
      </c>
      <c r="B309" s="54" t="s">
        <v>124</v>
      </c>
      <c r="C309" s="55">
        <v>405541.52</v>
      </c>
      <c r="D309" s="55">
        <v>379000</v>
      </c>
      <c r="E309" s="55">
        <v>325912.39</v>
      </c>
      <c r="F309" s="133">
        <v>80.364740458634202</v>
      </c>
      <c r="G309" s="133">
        <v>85.992715039577803</v>
      </c>
    </row>
    <row r="310" spans="1:7" x14ac:dyDescent="0.25">
      <c r="A310" s="53">
        <v>322</v>
      </c>
      <c r="B310" s="54" t="s">
        <v>130</v>
      </c>
      <c r="C310" s="55">
        <v>13102.01</v>
      </c>
      <c r="D310" s="55">
        <v>3000</v>
      </c>
      <c r="E310" s="55">
        <v>0</v>
      </c>
      <c r="F310" s="133">
        <v>0</v>
      </c>
      <c r="G310" s="133">
        <v>0</v>
      </c>
    </row>
    <row r="311" spans="1:7" x14ac:dyDescent="0.25">
      <c r="A311" s="56">
        <v>3221</v>
      </c>
      <c r="B311" s="57" t="s">
        <v>131</v>
      </c>
      <c r="C311" s="58">
        <v>13102.01</v>
      </c>
      <c r="D311" s="58"/>
      <c r="E311" s="58">
        <v>0</v>
      </c>
      <c r="F311" s="134">
        <v>0</v>
      </c>
      <c r="G311" s="134"/>
    </row>
    <row r="312" spans="1:7" x14ac:dyDescent="0.25">
      <c r="A312" s="53">
        <v>323</v>
      </c>
      <c r="B312" s="54" t="s">
        <v>137</v>
      </c>
      <c r="C312" s="55">
        <v>4586.21</v>
      </c>
      <c r="D312" s="55">
        <v>7000</v>
      </c>
      <c r="E312" s="55">
        <v>1575</v>
      </c>
      <c r="F312" s="133">
        <v>34.342082024154998</v>
      </c>
      <c r="G312" s="133">
        <v>22.5</v>
      </c>
    </row>
    <row r="313" spans="1:7" x14ac:dyDescent="0.25">
      <c r="A313" s="56">
        <v>3235</v>
      </c>
      <c r="B313" s="57" t="s">
        <v>142</v>
      </c>
      <c r="C313" s="58">
        <v>3000</v>
      </c>
      <c r="D313" s="58"/>
      <c r="E313" s="58">
        <v>0</v>
      </c>
      <c r="F313" s="134">
        <v>0</v>
      </c>
      <c r="G313" s="134"/>
    </row>
    <row r="314" spans="1:7" x14ac:dyDescent="0.25">
      <c r="A314" s="56">
        <v>3237</v>
      </c>
      <c r="B314" s="57" t="s">
        <v>144</v>
      </c>
      <c r="C314" s="58">
        <v>1586.21</v>
      </c>
      <c r="D314" s="58"/>
      <c r="E314" s="58">
        <v>0</v>
      </c>
      <c r="F314" s="134">
        <v>0</v>
      </c>
      <c r="G314" s="134"/>
    </row>
    <row r="315" spans="1:7" x14ac:dyDescent="0.25">
      <c r="A315" s="56">
        <v>3239</v>
      </c>
      <c r="B315" s="57" t="s">
        <v>146</v>
      </c>
      <c r="C315" s="58">
        <v>0</v>
      </c>
      <c r="D315" s="58"/>
      <c r="E315" s="58">
        <v>1575</v>
      </c>
      <c r="F315" s="134"/>
      <c r="G315" s="134"/>
    </row>
    <row r="316" spans="1:7" x14ac:dyDescent="0.25">
      <c r="A316" s="53">
        <v>324</v>
      </c>
      <c r="B316" s="54" t="s">
        <v>147</v>
      </c>
      <c r="C316" s="55">
        <v>0</v>
      </c>
      <c r="D316" s="55">
        <v>5000</v>
      </c>
      <c r="E316" s="55">
        <v>0</v>
      </c>
      <c r="F316" s="133"/>
      <c r="G316" s="133"/>
    </row>
    <row r="317" spans="1:7" x14ac:dyDescent="0.25">
      <c r="A317" s="53">
        <v>329</v>
      </c>
      <c r="B317" s="54" t="s">
        <v>148</v>
      </c>
      <c r="C317" s="55">
        <v>387853.3</v>
      </c>
      <c r="D317" s="55">
        <v>364000</v>
      </c>
      <c r="E317" s="55">
        <v>324337.39</v>
      </c>
      <c r="F317" s="133">
        <v>83.623728352962303</v>
      </c>
      <c r="G317" s="133">
        <v>89.103678571428603</v>
      </c>
    </row>
    <row r="318" spans="1:7" ht="15" customHeight="1" x14ac:dyDescent="0.25">
      <c r="A318" s="56">
        <v>3291</v>
      </c>
      <c r="B318" s="57" t="s">
        <v>149</v>
      </c>
      <c r="C318" s="58">
        <v>387853.3</v>
      </c>
      <c r="D318" s="58"/>
      <c r="E318" s="58">
        <v>324337.39</v>
      </c>
      <c r="F318" s="134">
        <v>83.623728352962303</v>
      </c>
      <c r="G318" s="134"/>
    </row>
    <row r="319" spans="1:7" x14ac:dyDescent="0.25">
      <c r="A319" s="53">
        <v>38</v>
      </c>
      <c r="B319" s="54" t="s">
        <v>179</v>
      </c>
      <c r="C319" s="55">
        <v>108114.28</v>
      </c>
      <c r="D319" s="55">
        <v>110000</v>
      </c>
      <c r="E319" s="55">
        <v>77785.69</v>
      </c>
      <c r="F319" s="133">
        <v>71.9476557583328</v>
      </c>
      <c r="G319" s="133">
        <v>70.714263636363597</v>
      </c>
    </row>
    <row r="320" spans="1:7" x14ac:dyDescent="0.25">
      <c r="A320" s="53">
        <v>381</v>
      </c>
      <c r="B320" s="54" t="s">
        <v>103</v>
      </c>
      <c r="C320" s="55">
        <v>108114.28</v>
      </c>
      <c r="D320" s="55">
        <v>110000</v>
      </c>
      <c r="E320" s="55">
        <v>77785.69</v>
      </c>
      <c r="F320" s="133">
        <v>71.9476557583328</v>
      </c>
      <c r="G320" s="133">
        <v>70.714263636363597</v>
      </c>
    </row>
    <row r="321" spans="1:7" x14ac:dyDescent="0.25">
      <c r="A321" s="56">
        <v>3811</v>
      </c>
      <c r="B321" s="57" t="s">
        <v>180</v>
      </c>
      <c r="C321" s="58">
        <v>108114.28</v>
      </c>
      <c r="D321" s="58"/>
      <c r="E321" s="58">
        <v>77785.69</v>
      </c>
      <c r="F321" s="134">
        <v>71.9476557583328</v>
      </c>
      <c r="G321" s="134"/>
    </row>
    <row r="322" spans="1:7" x14ac:dyDescent="0.25">
      <c r="A322" s="51" t="s">
        <v>259</v>
      </c>
      <c r="B322" s="51"/>
      <c r="C322" s="52">
        <v>0</v>
      </c>
      <c r="D322" s="52">
        <v>232500</v>
      </c>
      <c r="E322" s="52">
        <v>228457.5</v>
      </c>
      <c r="F322" s="129"/>
      <c r="G322" s="129">
        <v>98.261290322580606</v>
      </c>
    </row>
    <row r="323" spans="1:7" x14ac:dyDescent="0.25">
      <c r="A323" s="130" t="s">
        <v>260</v>
      </c>
      <c r="B323" s="130"/>
      <c r="C323" s="131">
        <v>0</v>
      </c>
      <c r="D323" s="131">
        <v>232500</v>
      </c>
      <c r="E323" s="131">
        <v>228457.5</v>
      </c>
      <c r="F323" s="132"/>
      <c r="G323" s="132">
        <v>98.261290322580606</v>
      </c>
    </row>
    <row r="324" spans="1:7" x14ac:dyDescent="0.25">
      <c r="A324" s="53">
        <v>32</v>
      </c>
      <c r="B324" s="54" t="s">
        <v>124</v>
      </c>
      <c r="C324" s="55">
        <v>0</v>
      </c>
      <c r="D324" s="55">
        <v>150000</v>
      </c>
      <c r="E324" s="55">
        <v>145957.5</v>
      </c>
      <c r="F324" s="133"/>
      <c r="G324" s="133">
        <v>97.305000000000007</v>
      </c>
    </row>
    <row r="325" spans="1:7" x14ac:dyDescent="0.25">
      <c r="A325" s="53">
        <v>323</v>
      </c>
      <c r="B325" s="54" t="s">
        <v>137</v>
      </c>
      <c r="C325" s="55">
        <v>0</v>
      </c>
      <c r="D325" s="55">
        <v>150000</v>
      </c>
      <c r="E325" s="55">
        <v>145957.5</v>
      </c>
      <c r="F325" s="133"/>
      <c r="G325" s="133">
        <v>97.305000000000007</v>
      </c>
    </row>
    <row r="326" spans="1:7" x14ac:dyDescent="0.25">
      <c r="A326" s="56">
        <v>3237</v>
      </c>
      <c r="B326" s="57" t="s">
        <v>144</v>
      </c>
      <c r="C326" s="58">
        <v>0</v>
      </c>
      <c r="D326" s="58"/>
      <c r="E326" s="58">
        <v>145957.5</v>
      </c>
      <c r="F326" s="134"/>
      <c r="G326" s="134"/>
    </row>
    <row r="327" spans="1:7" x14ac:dyDescent="0.25">
      <c r="A327" s="53">
        <v>42</v>
      </c>
      <c r="B327" s="54" t="s">
        <v>193</v>
      </c>
      <c r="C327" s="55">
        <v>0</v>
      </c>
      <c r="D327" s="55">
        <v>82500</v>
      </c>
      <c r="E327" s="55">
        <v>82500</v>
      </c>
      <c r="F327" s="133"/>
      <c r="G327" s="133">
        <v>100</v>
      </c>
    </row>
    <row r="328" spans="1:7" x14ac:dyDescent="0.25">
      <c r="A328" s="53">
        <v>426</v>
      </c>
      <c r="B328" s="54" t="s">
        <v>207</v>
      </c>
      <c r="C328" s="55">
        <v>0</v>
      </c>
      <c r="D328" s="55">
        <v>82500</v>
      </c>
      <c r="E328" s="55">
        <v>82500</v>
      </c>
      <c r="F328" s="133"/>
      <c r="G328" s="133">
        <v>100</v>
      </c>
    </row>
    <row r="329" spans="1:7" x14ac:dyDescent="0.25">
      <c r="A329" s="56">
        <v>4263</v>
      </c>
      <c r="B329" s="57" t="s">
        <v>209</v>
      </c>
      <c r="C329" s="58">
        <v>0</v>
      </c>
      <c r="D329" s="58"/>
      <c r="E329" s="58">
        <v>82500</v>
      </c>
      <c r="F329" s="134"/>
      <c r="G329" s="134"/>
    </row>
    <row r="330" spans="1:7" x14ac:dyDescent="0.25">
      <c r="A330" s="51" t="s">
        <v>261</v>
      </c>
      <c r="B330" s="51"/>
      <c r="C330" s="52">
        <v>23857965.829999998</v>
      </c>
      <c r="D330" s="52">
        <v>27535771</v>
      </c>
      <c r="E330" s="52">
        <v>19667831.91</v>
      </c>
      <c r="F330" s="129">
        <v>82.43</v>
      </c>
      <c r="G330" s="129">
        <v>71.426479796044205</v>
      </c>
    </row>
    <row r="331" spans="1:7" x14ac:dyDescent="0.25">
      <c r="A331" s="130" t="s">
        <v>262</v>
      </c>
      <c r="B331" s="130"/>
      <c r="C331" s="52">
        <v>23857965.829999998</v>
      </c>
      <c r="D331" s="131">
        <v>27535771</v>
      </c>
      <c r="E331" s="131">
        <v>19667831.91</v>
      </c>
      <c r="F331" s="132">
        <v>82.4</v>
      </c>
      <c r="G331" s="132">
        <v>71.426479796044205</v>
      </c>
    </row>
    <row r="332" spans="1:7" x14ac:dyDescent="0.25">
      <c r="A332" s="53">
        <v>32</v>
      </c>
      <c r="B332" s="54" t="s">
        <v>124</v>
      </c>
      <c r="C332" s="55">
        <v>9333949.2599999998</v>
      </c>
      <c r="D332" s="55">
        <v>10673771</v>
      </c>
      <c r="E332" s="55">
        <v>10198572.76</v>
      </c>
      <c r="F332" s="133">
        <f>E332*100/C332</f>
        <v>109.2632119150817</v>
      </c>
      <c r="G332" s="133">
        <v>95.547981683324494</v>
      </c>
    </row>
    <row r="333" spans="1:7" x14ac:dyDescent="0.25">
      <c r="A333" s="53">
        <v>322</v>
      </c>
      <c r="B333" s="54" t="s">
        <v>130</v>
      </c>
      <c r="C333" s="55">
        <v>1306591.98</v>
      </c>
      <c r="D333" s="55">
        <v>1133000</v>
      </c>
      <c r="E333" s="55">
        <v>991192.8</v>
      </c>
      <c r="F333" s="133">
        <f>E333*100/C333</f>
        <v>75.860927908037525</v>
      </c>
      <c r="G333" s="133">
        <v>87.483918799647</v>
      </c>
    </row>
    <row r="334" spans="1:7" x14ac:dyDescent="0.25">
      <c r="A334" s="56">
        <v>3223</v>
      </c>
      <c r="B334" s="57" t="s">
        <v>133</v>
      </c>
      <c r="C334" s="58">
        <v>1163091.94</v>
      </c>
      <c r="D334" s="58"/>
      <c r="E334" s="58">
        <v>844011.3</v>
      </c>
      <c r="F334" s="134">
        <f>E334*100/C334</f>
        <v>72.566172197874579</v>
      </c>
      <c r="G334" s="134"/>
    </row>
    <row r="335" spans="1:7" x14ac:dyDescent="0.25">
      <c r="A335" s="56">
        <v>3224</v>
      </c>
      <c r="B335" s="57" t="s">
        <v>134</v>
      </c>
      <c r="C335" s="58">
        <v>143500.04</v>
      </c>
      <c r="D335" s="58"/>
      <c r="E335" s="58">
        <v>147181.5</v>
      </c>
      <c r="F335" s="134">
        <f>E335*100/C335</f>
        <v>102.56547663680094</v>
      </c>
      <c r="G335" s="134"/>
    </row>
    <row r="336" spans="1:7" x14ac:dyDescent="0.25">
      <c r="A336" s="53">
        <v>323</v>
      </c>
      <c r="B336" s="54" t="s">
        <v>137</v>
      </c>
      <c r="C336" s="55">
        <v>6852228.7300000004</v>
      </c>
      <c r="D336" s="55">
        <v>9540771</v>
      </c>
      <c r="E336" s="55">
        <v>9207379.9600000009</v>
      </c>
      <c r="F336" s="133">
        <f>E336*100/C336</f>
        <v>134.37058689662277</v>
      </c>
      <c r="G336" s="133">
        <v>96.505617418131095</v>
      </c>
    </row>
    <row r="337" spans="1:7" x14ac:dyDescent="0.25">
      <c r="A337" s="56">
        <v>3231</v>
      </c>
      <c r="B337" s="57" t="s">
        <v>138</v>
      </c>
      <c r="C337" s="58">
        <v>0</v>
      </c>
      <c r="D337" s="58"/>
      <c r="E337" s="58">
        <v>1125</v>
      </c>
      <c r="F337" s="133"/>
      <c r="G337" s="134"/>
    </row>
    <row r="338" spans="1:7" x14ac:dyDescent="0.25">
      <c r="A338" s="56">
        <v>3232</v>
      </c>
      <c r="B338" s="57" t="s">
        <v>139</v>
      </c>
      <c r="C338" s="58">
        <v>1785119.37</v>
      </c>
      <c r="D338" s="58"/>
      <c r="E338" s="58">
        <v>2233817.37</v>
      </c>
      <c r="F338" s="134">
        <f t="shared" ref="F338:F346" si="0">E338*100/C338</f>
        <v>125.13546194952777</v>
      </c>
      <c r="G338" s="134"/>
    </row>
    <row r="339" spans="1:7" x14ac:dyDescent="0.25">
      <c r="A339" s="56">
        <v>3234</v>
      </c>
      <c r="B339" s="57" t="s">
        <v>141</v>
      </c>
      <c r="C339" s="58">
        <v>4895151.07</v>
      </c>
      <c r="D339" s="58"/>
      <c r="E339" s="58">
        <v>6380380.9699999997</v>
      </c>
      <c r="F339" s="134">
        <f t="shared" si="0"/>
        <v>130.34083889876763</v>
      </c>
      <c r="G339" s="134"/>
    </row>
    <row r="340" spans="1:7" x14ac:dyDescent="0.25">
      <c r="A340" s="56">
        <v>3235</v>
      </c>
      <c r="B340" s="57" t="s">
        <v>142</v>
      </c>
      <c r="C340" s="58">
        <v>24000</v>
      </c>
      <c r="D340" s="58"/>
      <c r="E340" s="58">
        <v>16000</v>
      </c>
      <c r="F340" s="134">
        <f t="shared" si="0"/>
        <v>66.666666666666671</v>
      </c>
      <c r="G340" s="134"/>
    </row>
    <row r="341" spans="1:7" x14ac:dyDescent="0.25">
      <c r="A341" s="56">
        <v>3237</v>
      </c>
      <c r="B341" s="57" t="s">
        <v>144</v>
      </c>
      <c r="C341" s="58">
        <v>83320.039999999994</v>
      </c>
      <c r="D341" s="58"/>
      <c r="E341" s="58">
        <v>310203.12</v>
      </c>
      <c r="F341" s="134">
        <f t="shared" si="0"/>
        <v>372.30313379590314</v>
      </c>
      <c r="G341" s="134"/>
    </row>
    <row r="342" spans="1:7" x14ac:dyDescent="0.25">
      <c r="A342" s="56">
        <v>3239</v>
      </c>
      <c r="B342" s="57" t="s">
        <v>146</v>
      </c>
      <c r="C342" s="58">
        <v>64638.25</v>
      </c>
      <c r="D342" s="58"/>
      <c r="E342" s="58">
        <v>265853.5</v>
      </c>
      <c r="F342" s="134">
        <f t="shared" si="0"/>
        <v>411.29439611994445</v>
      </c>
      <c r="G342" s="134"/>
    </row>
    <row r="343" spans="1:7" x14ac:dyDescent="0.25">
      <c r="A343" s="53">
        <v>329</v>
      </c>
      <c r="B343" s="54" t="s">
        <v>148</v>
      </c>
      <c r="C343" s="55">
        <v>1175128.55</v>
      </c>
      <c r="D343" s="55"/>
      <c r="E343" s="55">
        <v>0</v>
      </c>
      <c r="F343" s="133">
        <f t="shared" si="0"/>
        <v>0</v>
      </c>
      <c r="G343" s="133"/>
    </row>
    <row r="344" spans="1:7" x14ac:dyDescent="0.25">
      <c r="A344" s="56">
        <v>3299</v>
      </c>
      <c r="B344" s="57" t="s">
        <v>148</v>
      </c>
      <c r="C344" s="58">
        <v>1175129.55</v>
      </c>
      <c r="D344" s="58"/>
      <c r="E344" s="58">
        <v>0</v>
      </c>
      <c r="F344" s="134">
        <f t="shared" si="0"/>
        <v>0</v>
      </c>
      <c r="G344" s="134"/>
    </row>
    <row r="345" spans="1:7" x14ac:dyDescent="0.25">
      <c r="A345" s="53">
        <v>38</v>
      </c>
      <c r="B345" s="54" t="s">
        <v>179</v>
      </c>
      <c r="C345" s="55">
        <v>969027.23</v>
      </c>
      <c r="D345" s="55">
        <v>275000</v>
      </c>
      <c r="E345" s="55">
        <v>250047.78</v>
      </c>
      <c r="F345" s="133">
        <f t="shared" si="0"/>
        <v>25.803999336530513</v>
      </c>
      <c r="G345" s="133">
        <v>90.926465454545493</v>
      </c>
    </row>
    <row r="346" spans="1:7" x14ac:dyDescent="0.25">
      <c r="A346" s="53">
        <v>382</v>
      </c>
      <c r="B346" s="54" t="s">
        <v>182</v>
      </c>
      <c r="C346" s="55">
        <v>304699.23</v>
      </c>
      <c r="D346" s="55">
        <v>70000</v>
      </c>
      <c r="E346" s="55">
        <v>70000</v>
      </c>
      <c r="F346" s="133">
        <f t="shared" si="0"/>
        <v>22.973474530933341</v>
      </c>
      <c r="G346" s="133">
        <v>100</v>
      </c>
    </row>
    <row r="347" spans="1:7" x14ac:dyDescent="0.25">
      <c r="A347" s="56">
        <v>3821</v>
      </c>
      <c r="B347" s="57" t="s">
        <v>183</v>
      </c>
      <c r="C347" s="58">
        <v>0</v>
      </c>
      <c r="D347" s="58"/>
      <c r="E347" s="58">
        <v>70000</v>
      </c>
      <c r="F347" s="133"/>
      <c r="G347" s="134"/>
    </row>
    <row r="348" spans="1:7" x14ac:dyDescent="0.25">
      <c r="A348" s="56">
        <v>3822</v>
      </c>
      <c r="B348" s="57" t="s">
        <v>184</v>
      </c>
      <c r="C348" s="58">
        <v>304699.23</v>
      </c>
      <c r="D348" s="58"/>
      <c r="E348" s="58">
        <v>0</v>
      </c>
      <c r="F348" s="134">
        <f t="shared" ref="F348:F359" si="1">E348*100/C348</f>
        <v>0</v>
      </c>
      <c r="G348" s="134"/>
    </row>
    <row r="349" spans="1:7" x14ac:dyDescent="0.25">
      <c r="A349" s="53">
        <v>386</v>
      </c>
      <c r="B349" s="54" t="s">
        <v>189</v>
      </c>
      <c r="C349" s="55">
        <v>664328</v>
      </c>
      <c r="D349" s="55">
        <v>205000</v>
      </c>
      <c r="E349" s="55">
        <v>180047.78</v>
      </c>
      <c r="F349" s="133">
        <f t="shared" si="1"/>
        <v>27.102241663756459</v>
      </c>
      <c r="G349" s="133">
        <v>87.828185365853699</v>
      </c>
    </row>
    <row r="350" spans="1:7" ht="26.25" x14ac:dyDescent="0.25">
      <c r="A350" s="56">
        <v>3861</v>
      </c>
      <c r="B350" s="57" t="s">
        <v>267</v>
      </c>
      <c r="C350" s="58">
        <v>664328</v>
      </c>
      <c r="D350" s="58"/>
      <c r="E350" s="58">
        <v>180047.78</v>
      </c>
      <c r="F350" s="134">
        <f t="shared" si="1"/>
        <v>27.102241663756459</v>
      </c>
      <c r="G350" s="134"/>
    </row>
    <row r="351" spans="1:7" x14ac:dyDescent="0.25">
      <c r="A351" s="53">
        <v>41</v>
      </c>
      <c r="B351" s="54" t="s">
        <v>191</v>
      </c>
      <c r="C351" s="55">
        <v>1457942.9</v>
      </c>
      <c r="D351" s="55">
        <v>3000000</v>
      </c>
      <c r="E351" s="55">
        <v>1040642.36</v>
      </c>
      <c r="F351" s="133">
        <f t="shared" si="1"/>
        <v>71.377442834009486</v>
      </c>
      <c r="G351" s="133">
        <v>34.688078666666698</v>
      </c>
    </row>
    <row r="352" spans="1:7" x14ac:dyDescent="0.25">
      <c r="A352" s="53">
        <v>411</v>
      </c>
      <c r="B352" s="54" t="s">
        <v>192</v>
      </c>
      <c r="C352" s="55">
        <v>1457942.9</v>
      </c>
      <c r="D352" s="55">
        <v>3000000</v>
      </c>
      <c r="E352" s="55">
        <v>1040642.36</v>
      </c>
      <c r="F352" s="133">
        <f t="shared" si="1"/>
        <v>71.377442834009486</v>
      </c>
      <c r="G352" s="133">
        <v>34.688078666666698</v>
      </c>
    </row>
    <row r="353" spans="1:7" x14ac:dyDescent="0.25">
      <c r="A353" s="56">
        <v>4111</v>
      </c>
      <c r="B353" s="57" t="s">
        <v>110</v>
      </c>
      <c r="C353" s="58">
        <v>1457942.9</v>
      </c>
      <c r="D353" s="58"/>
      <c r="E353" s="58">
        <v>1040642.36</v>
      </c>
      <c r="F353" s="134">
        <f t="shared" si="1"/>
        <v>71.377442834009486</v>
      </c>
      <c r="G353" s="134"/>
    </row>
    <row r="354" spans="1:7" x14ac:dyDescent="0.25">
      <c r="A354" s="53">
        <v>42</v>
      </c>
      <c r="B354" s="54" t="s">
        <v>193</v>
      </c>
      <c r="C354" s="55">
        <v>11092217.34</v>
      </c>
      <c r="D354" s="55">
        <v>12465000</v>
      </c>
      <c r="E354" s="55">
        <v>7930449.9100000001</v>
      </c>
      <c r="F354" s="133">
        <f t="shared" si="1"/>
        <v>71.495623164556562</v>
      </c>
      <c r="G354" s="133">
        <v>63.621740152426803</v>
      </c>
    </row>
    <row r="355" spans="1:7" x14ac:dyDescent="0.25">
      <c r="A355" s="53">
        <v>421</v>
      </c>
      <c r="B355" s="54" t="s">
        <v>194</v>
      </c>
      <c r="C355" s="55">
        <v>10790251.43</v>
      </c>
      <c r="D355" s="55">
        <v>12055000</v>
      </c>
      <c r="E355" s="55">
        <v>7802546.7699999996</v>
      </c>
      <c r="F355" s="133">
        <f t="shared" si="1"/>
        <v>72.311074682714789</v>
      </c>
      <c r="G355" s="133">
        <v>64.724568809622596</v>
      </c>
    </row>
    <row r="356" spans="1:7" x14ac:dyDescent="0.25">
      <c r="A356" s="56">
        <v>4213</v>
      </c>
      <c r="B356" s="57" t="s">
        <v>195</v>
      </c>
      <c r="C356" s="58">
        <v>6127197.04</v>
      </c>
      <c r="D356" s="58"/>
      <c r="E356" s="58">
        <v>3298614.77</v>
      </c>
      <c r="F356" s="134">
        <f t="shared" si="1"/>
        <v>53.835624160048226</v>
      </c>
      <c r="G356" s="134"/>
    </row>
    <row r="357" spans="1:7" x14ac:dyDescent="0.25">
      <c r="A357" s="56">
        <v>4214</v>
      </c>
      <c r="B357" s="57" t="s">
        <v>196</v>
      </c>
      <c r="C357" s="58">
        <v>4663054.3899999997</v>
      </c>
      <c r="D357" s="58"/>
      <c r="E357" s="58">
        <v>4503932</v>
      </c>
      <c r="F357" s="134">
        <f t="shared" si="1"/>
        <v>96.587593094748357</v>
      </c>
      <c r="G357" s="134"/>
    </row>
    <row r="358" spans="1:7" x14ac:dyDescent="0.25">
      <c r="A358" s="53">
        <v>422</v>
      </c>
      <c r="B358" s="54" t="s">
        <v>197</v>
      </c>
      <c r="C358" s="55">
        <v>280122.15999999997</v>
      </c>
      <c r="D358" s="55">
        <v>410000</v>
      </c>
      <c r="E358" s="55">
        <v>127903.14</v>
      </c>
      <c r="F358" s="133">
        <f t="shared" si="1"/>
        <v>45.659772150835913</v>
      </c>
      <c r="G358" s="133">
        <v>31.195887804878002</v>
      </c>
    </row>
    <row r="359" spans="1:7" x14ac:dyDescent="0.25">
      <c r="A359" s="56">
        <v>4221</v>
      </c>
      <c r="B359" s="57" t="s">
        <v>198</v>
      </c>
      <c r="C359" s="58">
        <v>76165</v>
      </c>
      <c r="D359" s="58"/>
      <c r="E359" s="58">
        <v>54033.440000000002</v>
      </c>
      <c r="F359" s="134">
        <f t="shared" si="1"/>
        <v>70.942611435698808</v>
      </c>
      <c r="G359" s="134"/>
    </row>
    <row r="360" spans="1:7" x14ac:dyDescent="0.25">
      <c r="A360" s="56">
        <v>4223</v>
      </c>
      <c r="B360" s="57" t="s">
        <v>200</v>
      </c>
      <c r="C360" s="58">
        <v>0</v>
      </c>
      <c r="D360" s="58"/>
      <c r="E360" s="58">
        <v>21787.5</v>
      </c>
      <c r="F360" s="133"/>
      <c r="G360" s="134"/>
    </row>
    <row r="361" spans="1:7" x14ac:dyDescent="0.25">
      <c r="A361" s="56">
        <v>4227</v>
      </c>
      <c r="B361" s="57" t="s">
        <v>203</v>
      </c>
      <c r="C361" s="58">
        <v>203957.16</v>
      </c>
      <c r="D361" s="58"/>
      <c r="E361" s="58">
        <v>52082.2</v>
      </c>
      <c r="F361" s="134">
        <f t="shared" ref="F361:F366" si="2">E361*100/C361</f>
        <v>25.535852725150711</v>
      </c>
      <c r="G361" s="134"/>
    </row>
    <row r="362" spans="1:7" x14ac:dyDescent="0.25">
      <c r="A362" s="53">
        <v>426</v>
      </c>
      <c r="B362" s="54" t="s">
        <v>207</v>
      </c>
      <c r="C362" s="55">
        <v>21843.75</v>
      </c>
      <c r="D362" s="55">
        <v>0</v>
      </c>
      <c r="E362" s="55">
        <v>0</v>
      </c>
      <c r="F362" s="133">
        <f t="shared" si="2"/>
        <v>0</v>
      </c>
      <c r="G362" s="133"/>
    </row>
    <row r="363" spans="1:7" x14ac:dyDescent="0.25">
      <c r="A363" s="56">
        <v>4263</v>
      </c>
      <c r="B363" s="57" t="s">
        <v>209</v>
      </c>
      <c r="C363" s="58">
        <v>21843.75</v>
      </c>
      <c r="D363" s="58"/>
      <c r="E363" s="58">
        <v>0</v>
      </c>
      <c r="F363" s="134">
        <f t="shared" si="2"/>
        <v>0</v>
      </c>
      <c r="G363" s="134"/>
    </row>
    <row r="364" spans="1:7" x14ac:dyDescent="0.25">
      <c r="A364" s="53">
        <v>45</v>
      </c>
      <c r="B364" s="54" t="s">
        <v>210</v>
      </c>
      <c r="C364" s="55">
        <v>1004829.1</v>
      </c>
      <c r="D364" s="55">
        <v>1122000</v>
      </c>
      <c r="E364" s="55">
        <v>248119.1</v>
      </c>
      <c r="F364" s="133">
        <f t="shared" si="2"/>
        <v>24.692666643511817</v>
      </c>
      <c r="G364" s="133">
        <v>22.114001782531201</v>
      </c>
    </row>
    <row r="365" spans="1:7" x14ac:dyDescent="0.25">
      <c r="A365" s="53">
        <v>451</v>
      </c>
      <c r="B365" s="54" t="s">
        <v>211</v>
      </c>
      <c r="C365" s="55">
        <v>1004829.1</v>
      </c>
      <c r="D365" s="55">
        <v>1122000</v>
      </c>
      <c r="E365" s="55">
        <v>248119.1</v>
      </c>
      <c r="F365" s="133">
        <f t="shared" si="2"/>
        <v>24.692666643511817</v>
      </c>
      <c r="G365" s="133">
        <v>22.114001782531201</v>
      </c>
    </row>
    <row r="366" spans="1:7" x14ac:dyDescent="0.25">
      <c r="A366" s="56">
        <v>4511</v>
      </c>
      <c r="B366" s="57" t="s">
        <v>211</v>
      </c>
      <c r="C366" s="58">
        <v>1004829.1</v>
      </c>
      <c r="D366" s="58"/>
      <c r="E366" s="58">
        <v>248119.1</v>
      </c>
      <c r="F366" s="134">
        <f t="shared" si="2"/>
        <v>24.692666643511817</v>
      </c>
      <c r="G366" s="134"/>
    </row>
  </sheetData>
  <pageMargins left="0.70833333333333304" right="0.70833333333333304" top="0.74791666666666701" bottom="0.91458333333333297" header="0.51180555555555496" footer="0.74791666666666701"/>
  <pageSetup paperSize="0" scale="0" orientation="portrait" usePrinterDefaults="0" useFirstPageNumber="1" horizontalDpi="0" verticalDpi="0" copies="0"/>
  <headerFooter>
    <oddFooter>&amp;C&amp;"Times New Roman,Obično"&amp;12Stranica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8"/>
  <sheetViews>
    <sheetView tabSelected="1" topLeftCell="A1045" zoomScaleNormal="100" workbookViewId="0">
      <selection activeCell="J934" sqref="J934"/>
    </sheetView>
  </sheetViews>
  <sheetFormatPr defaultRowHeight="15" x14ac:dyDescent="0.25"/>
  <cols>
    <col min="1" max="1" width="5.140625"/>
    <col min="2" max="2" width="59.5703125"/>
    <col min="3" max="3" width="12.140625"/>
    <col min="4" max="4" width="11.85546875"/>
    <col min="5" max="5" width="9.5703125"/>
    <col min="6" max="7" width="11.140625"/>
    <col min="8" max="8" width="6.85546875"/>
    <col min="9" max="9" width="6"/>
    <col min="10" max="1025" width="8.7109375"/>
  </cols>
  <sheetData>
    <row r="1" spans="1:11" x14ac:dyDescent="0.25">
      <c r="A1" s="136" t="s">
        <v>268</v>
      </c>
    </row>
    <row r="2" spans="1:11" x14ac:dyDescent="0.25">
      <c r="A2" s="137" t="s">
        <v>35</v>
      </c>
      <c r="B2" s="138" t="s">
        <v>36</v>
      </c>
      <c r="C2" s="138" t="s">
        <v>37</v>
      </c>
      <c r="D2" s="138" t="s">
        <v>269</v>
      </c>
      <c r="E2" s="138" t="s">
        <v>270</v>
      </c>
      <c r="F2" s="138" t="s">
        <v>271</v>
      </c>
      <c r="G2" s="138" t="s">
        <v>37</v>
      </c>
      <c r="H2" s="139" t="s">
        <v>39</v>
      </c>
      <c r="I2" s="140" t="s">
        <v>39</v>
      </c>
      <c r="J2" s="40"/>
      <c r="K2" s="40"/>
    </row>
    <row r="3" spans="1:11" x14ac:dyDescent="0.25">
      <c r="A3" s="141" t="s">
        <v>40</v>
      </c>
      <c r="B3" s="141"/>
      <c r="C3" s="142" t="s">
        <v>41</v>
      </c>
      <c r="D3" s="142" t="s">
        <v>42</v>
      </c>
      <c r="E3" s="143" t="s">
        <v>272</v>
      </c>
      <c r="F3" s="142" t="s">
        <v>273</v>
      </c>
      <c r="G3" s="142" t="s">
        <v>274</v>
      </c>
      <c r="H3" s="144" t="s">
        <v>275</v>
      </c>
      <c r="I3" s="145" t="s">
        <v>276</v>
      </c>
      <c r="J3" s="40"/>
      <c r="K3" s="40"/>
    </row>
    <row r="4" spans="1:11" x14ac:dyDescent="0.25">
      <c r="A4" s="146" t="s">
        <v>247</v>
      </c>
      <c r="B4" s="146"/>
      <c r="C4" s="147">
        <v>68045698.140000001</v>
      </c>
      <c r="D4" s="147">
        <v>75340520</v>
      </c>
      <c r="E4" s="147"/>
      <c r="F4" s="147">
        <v>75340520</v>
      </c>
      <c r="G4" s="147">
        <v>66314247.549999997</v>
      </c>
      <c r="H4" s="148">
        <v>97.4554591438865</v>
      </c>
      <c r="I4" s="149">
        <v>88.019365342846001</v>
      </c>
      <c r="J4" s="40"/>
      <c r="K4" s="40"/>
    </row>
    <row r="5" spans="1:11" ht="10.5" customHeight="1" x14ac:dyDescent="0.25">
      <c r="A5" s="150" t="s">
        <v>248</v>
      </c>
      <c r="B5" s="150"/>
      <c r="C5" s="151">
        <v>19599586.149999999</v>
      </c>
      <c r="D5" s="151">
        <v>20271200</v>
      </c>
      <c r="E5" s="151"/>
      <c r="F5" s="151">
        <v>20271200</v>
      </c>
      <c r="G5" s="151">
        <v>19418764.600000001</v>
      </c>
      <c r="H5" s="152">
        <v>99.077421591373806</v>
      </c>
      <c r="I5" s="153">
        <v>95.794844903113798</v>
      </c>
      <c r="J5" s="40"/>
      <c r="K5" s="40"/>
    </row>
    <row r="6" spans="1:11" x14ac:dyDescent="0.25">
      <c r="A6" s="154" t="s">
        <v>249</v>
      </c>
      <c r="B6" s="154"/>
      <c r="C6" s="155">
        <v>19599586.149999999</v>
      </c>
      <c r="D6" s="155">
        <v>20271200</v>
      </c>
      <c r="E6" s="155"/>
      <c r="F6" s="155">
        <v>20271200</v>
      </c>
      <c r="G6" s="155">
        <v>19418764.600000001</v>
      </c>
      <c r="H6" s="156">
        <v>99.077421591373806</v>
      </c>
      <c r="I6" s="157">
        <v>95.794844903113798</v>
      </c>
      <c r="J6" s="40"/>
      <c r="K6" s="40"/>
    </row>
    <row r="7" spans="1:11" ht="12" customHeight="1" x14ac:dyDescent="0.25">
      <c r="A7" s="158" t="s">
        <v>277</v>
      </c>
      <c r="B7" s="158"/>
      <c r="C7" s="159">
        <v>19283197.41</v>
      </c>
      <c r="D7" s="159">
        <v>19794600</v>
      </c>
      <c r="E7" s="159"/>
      <c r="F7" s="159">
        <v>19794600</v>
      </c>
      <c r="G7" s="159">
        <v>19192762.809999999</v>
      </c>
      <c r="H7" s="160">
        <v>99.531018647596795</v>
      </c>
      <c r="I7" s="161">
        <v>96.959589029331198</v>
      </c>
      <c r="J7" s="40"/>
      <c r="K7" s="40"/>
    </row>
    <row r="8" spans="1:11" ht="14.45" customHeight="1" x14ac:dyDescent="0.25">
      <c r="A8" s="162" t="s">
        <v>278</v>
      </c>
      <c r="B8" s="162"/>
      <c r="C8" s="163">
        <v>19283197.41</v>
      </c>
      <c r="D8" s="163">
        <v>19794600</v>
      </c>
      <c r="E8" s="163"/>
      <c r="F8" s="163">
        <v>19794600</v>
      </c>
      <c r="G8" s="163">
        <v>19192762.809999999</v>
      </c>
      <c r="H8" s="164">
        <v>99.531018647596795</v>
      </c>
      <c r="I8" s="165">
        <v>96.959589029331198</v>
      </c>
      <c r="J8" s="40"/>
      <c r="K8" s="40"/>
    </row>
    <row r="9" spans="1:11" ht="14.45" customHeight="1" x14ac:dyDescent="0.25">
      <c r="A9" s="166">
        <v>31</v>
      </c>
      <c r="B9" s="167" t="s">
        <v>114</v>
      </c>
      <c r="C9" s="168">
        <v>7339102.8700000001</v>
      </c>
      <c r="D9" s="168">
        <v>7112400</v>
      </c>
      <c r="E9" s="168"/>
      <c r="F9" s="168">
        <v>7112400</v>
      </c>
      <c r="G9" s="168">
        <v>7117814.2199999997</v>
      </c>
      <c r="H9" s="169">
        <v>96.984799723893204</v>
      </c>
      <c r="I9" s="170">
        <v>100.076123671335</v>
      </c>
      <c r="J9" s="40"/>
      <c r="K9" s="40"/>
    </row>
    <row r="10" spans="1:11" ht="14.45" customHeight="1" x14ac:dyDescent="0.25">
      <c r="A10" s="166">
        <v>311</v>
      </c>
      <c r="B10" s="167" t="s">
        <v>115</v>
      </c>
      <c r="C10" s="168">
        <v>6235644.29</v>
      </c>
      <c r="D10" s="168">
        <v>5990000</v>
      </c>
      <c r="E10" s="168"/>
      <c r="F10" s="168">
        <v>5990000</v>
      </c>
      <c r="G10" s="168">
        <v>5969130.1699999999</v>
      </c>
      <c r="H10" s="169">
        <v>95.725956972443001</v>
      </c>
      <c r="I10" s="170">
        <v>99.651588814691195</v>
      </c>
      <c r="J10" s="40"/>
      <c r="K10" s="40"/>
    </row>
    <row r="11" spans="1:11" ht="14.45" customHeight="1" x14ac:dyDescent="0.25">
      <c r="A11" s="171">
        <v>3111</v>
      </c>
      <c r="B11" s="172" t="s">
        <v>116</v>
      </c>
      <c r="C11" s="173">
        <v>6114168.5300000003</v>
      </c>
      <c r="D11" s="173"/>
      <c r="E11" s="173"/>
      <c r="F11" s="173"/>
      <c r="G11" s="173">
        <v>5879118.5</v>
      </c>
      <c r="H11" s="174">
        <v>96.155650128930901</v>
      </c>
      <c r="I11" s="175"/>
      <c r="J11" s="40"/>
      <c r="K11" s="40"/>
    </row>
    <row r="12" spans="1:11" ht="14.45" customHeight="1" x14ac:dyDescent="0.25">
      <c r="A12" s="171">
        <v>3112</v>
      </c>
      <c r="B12" s="172" t="s">
        <v>117</v>
      </c>
      <c r="C12" s="173">
        <v>2833.34</v>
      </c>
      <c r="D12" s="173"/>
      <c r="E12" s="173"/>
      <c r="F12" s="173"/>
      <c r="G12" s="173">
        <v>0</v>
      </c>
      <c r="H12" s="174">
        <v>0</v>
      </c>
      <c r="I12" s="175"/>
      <c r="J12" s="40"/>
      <c r="K12" s="40"/>
    </row>
    <row r="13" spans="1:11" ht="14.45" customHeight="1" x14ac:dyDescent="0.25">
      <c r="A13" s="171">
        <v>3113</v>
      </c>
      <c r="B13" s="172" t="s">
        <v>118</v>
      </c>
      <c r="C13" s="173">
        <v>17254.64</v>
      </c>
      <c r="D13" s="173"/>
      <c r="E13" s="173"/>
      <c r="F13" s="173"/>
      <c r="G13" s="173">
        <v>20438.189999999999</v>
      </c>
      <c r="H13" s="174">
        <v>118.450399428791</v>
      </c>
      <c r="I13" s="175"/>
      <c r="J13" s="40"/>
      <c r="K13" s="40"/>
    </row>
    <row r="14" spans="1:11" ht="14.45" customHeight="1" x14ac:dyDescent="0.25">
      <c r="A14" s="171">
        <v>3114</v>
      </c>
      <c r="B14" s="172" t="s">
        <v>119</v>
      </c>
      <c r="C14" s="173">
        <v>101387.78</v>
      </c>
      <c r="D14" s="173"/>
      <c r="E14" s="173"/>
      <c r="F14" s="173"/>
      <c r="G14" s="173">
        <v>69573.48</v>
      </c>
      <c r="H14" s="174">
        <v>68.621169138923804</v>
      </c>
      <c r="I14" s="175"/>
      <c r="J14" s="40"/>
      <c r="K14" s="40"/>
    </row>
    <row r="15" spans="1:11" ht="14.45" customHeight="1" x14ac:dyDescent="0.25">
      <c r="A15" s="166">
        <v>312</v>
      </c>
      <c r="B15" s="167" t="s">
        <v>120</v>
      </c>
      <c r="C15" s="168">
        <v>64380</v>
      </c>
      <c r="D15" s="168">
        <v>90000</v>
      </c>
      <c r="E15" s="168"/>
      <c r="F15" s="168">
        <v>90000</v>
      </c>
      <c r="G15" s="168">
        <v>121460.05</v>
      </c>
      <c r="H15" s="169">
        <v>188.66115253184199</v>
      </c>
      <c r="I15" s="170">
        <v>134.95561111111101</v>
      </c>
      <c r="J15" s="40"/>
      <c r="K15" s="40"/>
    </row>
    <row r="16" spans="1:11" ht="14.45" customHeight="1" x14ac:dyDescent="0.25">
      <c r="A16" s="171">
        <v>3121</v>
      </c>
      <c r="B16" s="172" t="s">
        <v>120</v>
      </c>
      <c r="C16" s="173">
        <v>64380</v>
      </c>
      <c r="D16" s="173"/>
      <c r="E16" s="173"/>
      <c r="F16" s="173"/>
      <c r="G16" s="173">
        <v>121460.05</v>
      </c>
      <c r="H16" s="174">
        <v>188.66115253184199</v>
      </c>
      <c r="I16" s="175"/>
      <c r="J16" s="40"/>
      <c r="K16" s="40"/>
    </row>
    <row r="17" spans="1:11" ht="14.45" customHeight="1" x14ac:dyDescent="0.25">
      <c r="A17" s="166">
        <v>313</v>
      </c>
      <c r="B17" s="167" t="s">
        <v>121</v>
      </c>
      <c r="C17" s="168">
        <v>1039078.58</v>
      </c>
      <c r="D17" s="168">
        <v>1032400</v>
      </c>
      <c r="E17" s="168"/>
      <c r="F17" s="168">
        <v>1032400</v>
      </c>
      <c r="G17" s="168">
        <v>1027224</v>
      </c>
      <c r="H17" s="169">
        <v>98.859125745812193</v>
      </c>
      <c r="I17" s="170">
        <v>99.498643936458805</v>
      </c>
      <c r="J17" s="40"/>
      <c r="K17" s="40"/>
    </row>
    <row r="18" spans="1:11" ht="14.45" customHeight="1" x14ac:dyDescent="0.25">
      <c r="A18" s="171">
        <v>3132</v>
      </c>
      <c r="B18" s="172" t="s">
        <v>122</v>
      </c>
      <c r="C18" s="173">
        <v>926769.75</v>
      </c>
      <c r="D18" s="173"/>
      <c r="E18" s="173"/>
      <c r="F18" s="173"/>
      <c r="G18" s="173">
        <v>925215.46</v>
      </c>
      <c r="H18" s="174">
        <v>99.832289519592095</v>
      </c>
      <c r="I18" s="175"/>
      <c r="J18" s="40"/>
      <c r="K18" s="40"/>
    </row>
    <row r="19" spans="1:11" ht="14.45" customHeight="1" x14ac:dyDescent="0.25">
      <c r="A19" s="171">
        <v>3133</v>
      </c>
      <c r="B19" s="172" t="s">
        <v>123</v>
      </c>
      <c r="C19" s="173">
        <v>112308.83</v>
      </c>
      <c r="D19" s="173"/>
      <c r="E19" s="173"/>
      <c r="F19" s="173"/>
      <c r="G19" s="173">
        <v>102008.54</v>
      </c>
      <c r="H19" s="174">
        <v>90.828601811629596</v>
      </c>
      <c r="I19" s="175"/>
      <c r="J19" s="40"/>
      <c r="K19" s="40"/>
    </row>
    <row r="20" spans="1:11" ht="14.45" customHeight="1" x14ac:dyDescent="0.25">
      <c r="A20" s="166">
        <v>32</v>
      </c>
      <c r="B20" s="167" t="s">
        <v>124</v>
      </c>
      <c r="C20" s="168">
        <v>2481409.37</v>
      </c>
      <c r="D20" s="168">
        <v>3442500</v>
      </c>
      <c r="E20" s="168"/>
      <c r="F20" s="168">
        <v>3442500</v>
      </c>
      <c r="G20" s="168">
        <v>3081459.09</v>
      </c>
      <c r="H20" s="169">
        <v>124.18181083921699</v>
      </c>
      <c r="I20" s="170">
        <v>89.512246623093702</v>
      </c>
      <c r="J20" s="40"/>
      <c r="K20" s="40"/>
    </row>
    <row r="21" spans="1:11" ht="14.45" customHeight="1" x14ac:dyDescent="0.25">
      <c r="A21" s="166">
        <v>321</v>
      </c>
      <c r="B21" s="167" t="s">
        <v>125</v>
      </c>
      <c r="C21" s="168">
        <v>163275.49</v>
      </c>
      <c r="D21" s="168">
        <v>155000</v>
      </c>
      <c r="E21" s="168"/>
      <c r="F21" s="168">
        <v>155000</v>
      </c>
      <c r="G21" s="168">
        <v>170679.25</v>
      </c>
      <c r="H21" s="169">
        <v>104.534520153637</v>
      </c>
      <c r="I21" s="170">
        <v>110.11564516129</v>
      </c>
      <c r="J21" s="40"/>
      <c r="K21" s="40"/>
    </row>
    <row r="22" spans="1:11" ht="14.45" customHeight="1" x14ac:dyDescent="0.25">
      <c r="A22" s="171">
        <v>3211</v>
      </c>
      <c r="B22" s="172" t="s">
        <v>126</v>
      </c>
      <c r="C22" s="173">
        <v>68905.399999999994</v>
      </c>
      <c r="D22" s="173"/>
      <c r="E22" s="173"/>
      <c r="F22" s="173"/>
      <c r="G22" s="173">
        <v>78988.25</v>
      </c>
      <c r="H22" s="174">
        <v>114.63288798846</v>
      </c>
      <c r="I22" s="175"/>
      <c r="J22" s="40"/>
      <c r="K22" s="40"/>
    </row>
    <row r="23" spans="1:11" ht="14.45" customHeight="1" x14ac:dyDescent="0.25">
      <c r="A23" s="171">
        <v>3212</v>
      </c>
      <c r="B23" s="172" t="s">
        <v>127</v>
      </c>
      <c r="C23" s="173">
        <v>64472</v>
      </c>
      <c r="D23" s="173"/>
      <c r="E23" s="173"/>
      <c r="F23" s="173"/>
      <c r="G23" s="173">
        <v>63494</v>
      </c>
      <c r="H23" s="174">
        <v>98.483062414691602</v>
      </c>
      <c r="I23" s="175"/>
      <c r="J23" s="40"/>
      <c r="K23" s="40"/>
    </row>
    <row r="24" spans="1:11" ht="14.45" customHeight="1" x14ac:dyDescent="0.25">
      <c r="A24" s="171">
        <v>3213</v>
      </c>
      <c r="B24" s="172" t="s">
        <v>128</v>
      </c>
      <c r="C24" s="173">
        <v>21480</v>
      </c>
      <c r="D24" s="173"/>
      <c r="E24" s="173"/>
      <c r="F24" s="173"/>
      <c r="G24" s="173">
        <v>19029</v>
      </c>
      <c r="H24" s="174">
        <v>88.589385474860293</v>
      </c>
      <c r="I24" s="175"/>
      <c r="J24" s="40"/>
      <c r="K24" s="40"/>
    </row>
    <row r="25" spans="1:11" ht="14.45" customHeight="1" x14ac:dyDescent="0.25">
      <c r="A25" s="171">
        <v>3214</v>
      </c>
      <c r="B25" s="172" t="s">
        <v>129</v>
      </c>
      <c r="C25" s="173">
        <v>8418.09</v>
      </c>
      <c r="D25" s="173"/>
      <c r="E25" s="173"/>
      <c r="F25" s="173"/>
      <c r="G25" s="173">
        <v>9168</v>
      </c>
      <c r="H25" s="174">
        <v>108.908315306679</v>
      </c>
      <c r="I25" s="175"/>
      <c r="J25" s="40"/>
      <c r="K25" s="40"/>
    </row>
    <row r="26" spans="1:11" ht="13.5" customHeight="1" x14ac:dyDescent="0.25">
      <c r="A26" s="166">
        <v>322</v>
      </c>
      <c r="B26" s="167" t="s">
        <v>130</v>
      </c>
      <c r="C26" s="168">
        <v>614401.79</v>
      </c>
      <c r="D26" s="168">
        <v>701500</v>
      </c>
      <c r="E26" s="168"/>
      <c r="F26" s="168">
        <v>701500</v>
      </c>
      <c r="G26" s="168">
        <v>541387.9</v>
      </c>
      <c r="H26" s="169">
        <v>88.116263463359999</v>
      </c>
      <c r="I26" s="170">
        <v>77.175751960085506</v>
      </c>
      <c r="J26" s="40"/>
      <c r="K26" s="40"/>
    </row>
    <row r="27" spans="1:11" ht="13.5" customHeight="1" x14ac:dyDescent="0.25">
      <c r="A27" s="171">
        <v>3221</v>
      </c>
      <c r="B27" s="172" t="s">
        <v>131</v>
      </c>
      <c r="C27" s="173">
        <v>205534.36</v>
      </c>
      <c r="D27" s="173"/>
      <c r="E27" s="173"/>
      <c r="F27" s="173"/>
      <c r="G27" s="173">
        <v>188712.18</v>
      </c>
      <c r="H27" s="174">
        <v>91.815392813152997</v>
      </c>
      <c r="I27" s="175"/>
      <c r="J27" s="40"/>
      <c r="K27" s="40"/>
    </row>
    <row r="28" spans="1:11" ht="13.5" customHeight="1" x14ac:dyDescent="0.25">
      <c r="A28" s="171">
        <v>3223</v>
      </c>
      <c r="B28" s="172" t="s">
        <v>133</v>
      </c>
      <c r="C28" s="173">
        <v>383269.96</v>
      </c>
      <c r="D28" s="173"/>
      <c r="E28" s="173"/>
      <c r="F28" s="173"/>
      <c r="G28" s="173">
        <v>347624.03</v>
      </c>
      <c r="H28" s="174">
        <v>90.699524168291205</v>
      </c>
      <c r="I28" s="175"/>
      <c r="J28" s="40"/>
      <c r="K28" s="40"/>
    </row>
    <row r="29" spans="1:11" ht="13.5" customHeight="1" x14ac:dyDescent="0.25">
      <c r="A29" s="171">
        <v>3224</v>
      </c>
      <c r="B29" s="172" t="s">
        <v>134</v>
      </c>
      <c r="C29" s="173">
        <v>10980.15</v>
      </c>
      <c r="D29" s="173"/>
      <c r="E29" s="173"/>
      <c r="F29" s="173"/>
      <c r="G29" s="173">
        <v>475.31</v>
      </c>
      <c r="H29" s="174">
        <v>4.32881153718301</v>
      </c>
      <c r="I29" s="175"/>
      <c r="J29" s="40"/>
      <c r="K29" s="40"/>
    </row>
    <row r="30" spans="1:11" x14ac:dyDescent="0.25">
      <c r="A30" s="171">
        <v>3225</v>
      </c>
      <c r="B30" s="172" t="s">
        <v>135</v>
      </c>
      <c r="C30" s="173">
        <v>2120.0700000000002</v>
      </c>
      <c r="D30" s="173"/>
      <c r="E30" s="173"/>
      <c r="F30" s="173"/>
      <c r="G30" s="173">
        <v>0</v>
      </c>
      <c r="H30" s="174">
        <v>0</v>
      </c>
      <c r="I30" s="175"/>
      <c r="J30" s="40"/>
      <c r="K30" s="40"/>
    </row>
    <row r="31" spans="1:11" x14ac:dyDescent="0.25">
      <c r="A31" s="171">
        <v>3227</v>
      </c>
      <c r="B31" s="172" t="s">
        <v>136</v>
      </c>
      <c r="C31" s="173">
        <v>12497.25</v>
      </c>
      <c r="D31" s="173"/>
      <c r="E31" s="173"/>
      <c r="F31" s="173"/>
      <c r="G31" s="173">
        <v>4576.38</v>
      </c>
      <c r="H31" s="174">
        <v>36.619096201164297</v>
      </c>
      <c r="I31" s="175"/>
      <c r="J31" s="40"/>
      <c r="K31" s="40"/>
    </row>
    <row r="32" spans="1:11" x14ac:dyDescent="0.25">
      <c r="A32" s="166">
        <v>323</v>
      </c>
      <c r="B32" s="167" t="s">
        <v>137</v>
      </c>
      <c r="C32" s="168">
        <v>1355626.93</v>
      </c>
      <c r="D32" s="168">
        <v>2036000</v>
      </c>
      <c r="E32" s="168"/>
      <c r="F32" s="168">
        <v>2036000</v>
      </c>
      <c r="G32" s="168">
        <v>1865761.82</v>
      </c>
      <c r="H32" s="169">
        <v>137.63092032997599</v>
      </c>
      <c r="I32" s="170">
        <v>91.638596267190593</v>
      </c>
      <c r="J32" s="40"/>
      <c r="K32" s="40"/>
    </row>
    <row r="33" spans="1:11" x14ac:dyDescent="0.25">
      <c r="A33" s="171">
        <v>3231</v>
      </c>
      <c r="B33" s="172" t="s">
        <v>138</v>
      </c>
      <c r="C33" s="173">
        <v>309074.21000000002</v>
      </c>
      <c r="D33" s="173"/>
      <c r="E33" s="173"/>
      <c r="F33" s="173"/>
      <c r="G33" s="173">
        <v>299330.94</v>
      </c>
      <c r="H33" s="174">
        <v>96.847595274934093</v>
      </c>
      <c r="I33" s="175"/>
      <c r="J33" s="40"/>
      <c r="K33" s="40"/>
    </row>
    <row r="34" spans="1:11" x14ac:dyDescent="0.25">
      <c r="A34" s="171">
        <v>3232</v>
      </c>
      <c r="B34" s="172" t="s">
        <v>139</v>
      </c>
      <c r="C34" s="173">
        <v>59371.93</v>
      </c>
      <c r="D34" s="173"/>
      <c r="E34" s="173"/>
      <c r="F34" s="173"/>
      <c r="G34" s="173">
        <v>62168.65</v>
      </c>
      <c r="H34" s="174">
        <v>104.710508821256</v>
      </c>
      <c r="I34" s="175"/>
      <c r="J34" s="40"/>
      <c r="K34" s="40"/>
    </row>
    <row r="35" spans="1:11" x14ac:dyDescent="0.25">
      <c r="A35" s="171">
        <v>3233</v>
      </c>
      <c r="B35" s="172" t="s">
        <v>140</v>
      </c>
      <c r="C35" s="173">
        <v>275216.39</v>
      </c>
      <c r="D35" s="173"/>
      <c r="E35" s="173"/>
      <c r="F35" s="173"/>
      <c r="G35" s="173">
        <v>313342</v>
      </c>
      <c r="H35" s="174">
        <v>113.852957667238</v>
      </c>
      <c r="I35" s="175"/>
      <c r="J35" s="40"/>
      <c r="K35" s="40"/>
    </row>
    <row r="36" spans="1:11" x14ac:dyDescent="0.25">
      <c r="A36" s="171">
        <v>3234</v>
      </c>
      <c r="B36" s="172" t="s">
        <v>141</v>
      </c>
      <c r="C36" s="173">
        <v>45110.33</v>
      </c>
      <c r="D36" s="173"/>
      <c r="E36" s="173"/>
      <c r="F36" s="173"/>
      <c r="G36" s="173">
        <v>36046.21</v>
      </c>
      <c r="H36" s="174">
        <v>79.906775233078505</v>
      </c>
      <c r="I36" s="175"/>
      <c r="J36" s="40"/>
      <c r="K36" s="40"/>
    </row>
    <row r="37" spans="1:11" x14ac:dyDescent="0.25">
      <c r="A37" s="171">
        <v>3235</v>
      </c>
      <c r="B37" s="172" t="s">
        <v>142</v>
      </c>
      <c r="C37" s="173">
        <v>26335.95</v>
      </c>
      <c r="D37" s="173"/>
      <c r="E37" s="173"/>
      <c r="F37" s="173"/>
      <c r="G37" s="173">
        <v>37817.839999999997</v>
      </c>
      <c r="H37" s="174">
        <v>143.59778173940899</v>
      </c>
      <c r="I37" s="175"/>
      <c r="J37" s="40"/>
      <c r="K37" s="40"/>
    </row>
    <row r="38" spans="1:11" x14ac:dyDescent="0.25">
      <c r="A38" s="171">
        <v>3236</v>
      </c>
      <c r="B38" s="172" t="s">
        <v>143</v>
      </c>
      <c r="C38" s="173">
        <v>1350</v>
      </c>
      <c r="D38" s="173"/>
      <c r="E38" s="173"/>
      <c r="F38" s="173"/>
      <c r="G38" s="173">
        <v>0</v>
      </c>
      <c r="H38" s="174">
        <v>0</v>
      </c>
      <c r="I38" s="175"/>
      <c r="J38" s="40"/>
      <c r="K38" s="40"/>
    </row>
    <row r="39" spans="1:11" x14ac:dyDescent="0.25">
      <c r="A39" s="171">
        <v>3237</v>
      </c>
      <c r="B39" s="172" t="s">
        <v>144</v>
      </c>
      <c r="C39" s="173">
        <v>415781.34</v>
      </c>
      <c r="D39" s="173"/>
      <c r="E39" s="173"/>
      <c r="F39" s="173"/>
      <c r="G39" s="173">
        <v>858056.29</v>
      </c>
      <c r="H39" s="174">
        <v>206.37200553541001</v>
      </c>
      <c r="I39" s="175"/>
      <c r="J39" s="40"/>
      <c r="K39" s="40"/>
    </row>
    <row r="40" spans="1:11" x14ac:dyDescent="0.25">
      <c r="A40" s="171">
        <v>3238</v>
      </c>
      <c r="B40" s="172" t="s">
        <v>145</v>
      </c>
      <c r="C40" s="173">
        <v>119307.91</v>
      </c>
      <c r="D40" s="173"/>
      <c r="E40" s="173"/>
      <c r="F40" s="173"/>
      <c r="G40" s="173">
        <v>134225.53</v>
      </c>
      <c r="H40" s="174">
        <v>112.503462679046</v>
      </c>
      <c r="I40" s="175"/>
      <c r="J40" s="40"/>
      <c r="K40" s="40"/>
    </row>
    <row r="41" spans="1:11" x14ac:dyDescent="0.25">
      <c r="A41" s="171">
        <v>3239</v>
      </c>
      <c r="B41" s="172" t="s">
        <v>146</v>
      </c>
      <c r="C41" s="173">
        <v>104078.87</v>
      </c>
      <c r="D41" s="173"/>
      <c r="E41" s="173"/>
      <c r="F41" s="173"/>
      <c r="G41" s="173">
        <v>124774.36</v>
      </c>
      <c r="H41" s="174">
        <v>119.88442995201601</v>
      </c>
      <c r="I41" s="175"/>
      <c r="J41" s="40"/>
      <c r="K41" s="40"/>
    </row>
    <row r="42" spans="1:11" x14ac:dyDescent="0.25">
      <c r="A42" s="166">
        <v>324</v>
      </c>
      <c r="B42" s="167" t="s">
        <v>147</v>
      </c>
      <c r="C42" s="168">
        <v>13831.69</v>
      </c>
      <c r="D42" s="168">
        <v>57000</v>
      </c>
      <c r="E42" s="168"/>
      <c r="F42" s="168">
        <v>57000</v>
      </c>
      <c r="G42" s="168">
        <v>40092.33</v>
      </c>
      <c r="H42" s="169">
        <v>289.85850608277099</v>
      </c>
      <c r="I42" s="170">
        <v>70.337421052631598</v>
      </c>
      <c r="J42" s="40"/>
      <c r="K42" s="40"/>
    </row>
    <row r="43" spans="1:11" x14ac:dyDescent="0.25">
      <c r="A43" s="171">
        <v>3241</v>
      </c>
      <c r="B43" s="172" t="s">
        <v>147</v>
      </c>
      <c r="C43" s="173">
        <v>13831.69</v>
      </c>
      <c r="D43" s="173"/>
      <c r="E43" s="173"/>
      <c r="F43" s="173"/>
      <c r="G43" s="173">
        <v>40092.33</v>
      </c>
      <c r="H43" s="174">
        <v>289.85850608277099</v>
      </c>
      <c r="I43" s="175"/>
      <c r="J43" s="40"/>
      <c r="K43" s="40"/>
    </row>
    <row r="44" spans="1:11" x14ac:dyDescent="0.25">
      <c r="A44" s="166">
        <v>329</v>
      </c>
      <c r="B44" s="167" t="s">
        <v>148</v>
      </c>
      <c r="C44" s="168">
        <v>334273.46999999997</v>
      </c>
      <c r="D44" s="168">
        <v>493000</v>
      </c>
      <c r="E44" s="168"/>
      <c r="F44" s="168">
        <v>493000</v>
      </c>
      <c r="G44" s="168">
        <v>463537.79</v>
      </c>
      <c r="H44" s="169">
        <v>138.670230096334</v>
      </c>
      <c r="I44" s="170">
        <v>94.023892494929001</v>
      </c>
      <c r="J44" s="40"/>
      <c r="K44" s="40"/>
    </row>
    <row r="45" spans="1:11" x14ac:dyDescent="0.25">
      <c r="A45" s="171">
        <v>3292</v>
      </c>
      <c r="B45" s="172" t="s">
        <v>150</v>
      </c>
      <c r="C45" s="173">
        <v>82252.44</v>
      </c>
      <c r="D45" s="173"/>
      <c r="E45" s="173"/>
      <c r="F45" s="173"/>
      <c r="G45" s="173">
        <v>95096.93</v>
      </c>
      <c r="H45" s="174">
        <v>115.615937958801</v>
      </c>
      <c r="I45" s="175"/>
      <c r="J45" s="40"/>
      <c r="K45" s="40"/>
    </row>
    <row r="46" spans="1:11" x14ac:dyDescent="0.25">
      <c r="A46" s="171">
        <v>3293</v>
      </c>
      <c r="B46" s="172" t="s">
        <v>151</v>
      </c>
      <c r="C46" s="173">
        <v>122110.86</v>
      </c>
      <c r="D46" s="173"/>
      <c r="E46" s="173"/>
      <c r="F46" s="173"/>
      <c r="G46" s="173">
        <v>186242.85</v>
      </c>
      <c r="H46" s="174">
        <v>152.51948106826899</v>
      </c>
      <c r="I46" s="175"/>
      <c r="J46" s="40"/>
      <c r="K46" s="40"/>
    </row>
    <row r="47" spans="1:11" x14ac:dyDescent="0.25">
      <c r="A47" s="171">
        <v>3294</v>
      </c>
      <c r="B47" s="172" t="s">
        <v>152</v>
      </c>
      <c r="C47" s="173">
        <v>29090.23</v>
      </c>
      <c r="D47" s="173"/>
      <c r="E47" s="173"/>
      <c r="F47" s="173"/>
      <c r="G47" s="173">
        <v>29170.2</v>
      </c>
      <c r="H47" s="174">
        <v>100.274903292274</v>
      </c>
      <c r="I47" s="175"/>
      <c r="J47" s="40"/>
      <c r="K47" s="40"/>
    </row>
    <row r="48" spans="1:11" x14ac:dyDescent="0.25">
      <c r="A48" s="171">
        <v>3295</v>
      </c>
      <c r="B48" s="172" t="s">
        <v>153</v>
      </c>
      <c r="C48" s="173">
        <v>82156.53</v>
      </c>
      <c r="D48" s="173"/>
      <c r="E48" s="173"/>
      <c r="F48" s="173"/>
      <c r="G48" s="173">
        <v>47483.01</v>
      </c>
      <c r="H48" s="174">
        <v>57.795783244496803</v>
      </c>
      <c r="I48" s="175"/>
      <c r="J48" s="40"/>
      <c r="K48" s="40"/>
    </row>
    <row r="49" spans="1:11" x14ac:dyDescent="0.25">
      <c r="A49" s="171">
        <v>3296</v>
      </c>
      <c r="B49" s="172" t="s">
        <v>154</v>
      </c>
      <c r="C49" s="173">
        <v>0</v>
      </c>
      <c r="D49" s="173"/>
      <c r="E49" s="173"/>
      <c r="F49" s="173"/>
      <c r="G49" s="173">
        <v>72834.55</v>
      </c>
      <c r="H49" s="174"/>
      <c r="I49" s="175"/>
      <c r="J49" s="40"/>
      <c r="K49" s="40"/>
    </row>
    <row r="50" spans="1:11" x14ac:dyDescent="0.25">
      <c r="A50" s="171">
        <v>3299</v>
      </c>
      <c r="B50" s="172" t="s">
        <v>148</v>
      </c>
      <c r="C50" s="173">
        <v>18663.41</v>
      </c>
      <c r="D50" s="173"/>
      <c r="E50" s="173"/>
      <c r="F50" s="173"/>
      <c r="G50" s="173">
        <v>32710.25</v>
      </c>
      <c r="H50" s="174">
        <v>175.26405946180299</v>
      </c>
      <c r="I50" s="175"/>
      <c r="J50" s="40"/>
      <c r="K50" s="40"/>
    </row>
    <row r="51" spans="1:11" x14ac:dyDescent="0.25">
      <c r="A51" s="166">
        <v>34</v>
      </c>
      <c r="B51" s="167" t="s">
        <v>155</v>
      </c>
      <c r="C51" s="168">
        <v>2438937.6800000002</v>
      </c>
      <c r="D51" s="168">
        <v>1842000</v>
      </c>
      <c r="E51" s="168"/>
      <c r="F51" s="168">
        <v>1842000</v>
      </c>
      <c r="G51" s="168">
        <v>1839982.78</v>
      </c>
      <c r="H51" s="169">
        <v>75.441976032778399</v>
      </c>
      <c r="I51" s="170">
        <v>99.890487513572197</v>
      </c>
      <c r="J51" s="40"/>
      <c r="K51" s="40"/>
    </row>
    <row r="52" spans="1:11" x14ac:dyDescent="0.25">
      <c r="A52" s="166">
        <v>342</v>
      </c>
      <c r="B52" s="167" t="s">
        <v>156</v>
      </c>
      <c r="C52" s="168">
        <v>1122682.06</v>
      </c>
      <c r="D52" s="168">
        <v>786000</v>
      </c>
      <c r="E52" s="168"/>
      <c r="F52" s="168">
        <v>786000</v>
      </c>
      <c r="G52" s="168">
        <v>774852.44</v>
      </c>
      <c r="H52" s="169">
        <v>69.017976469669406</v>
      </c>
      <c r="I52" s="170">
        <v>98.5817353689567</v>
      </c>
      <c r="J52" s="40"/>
      <c r="K52" s="40"/>
    </row>
    <row r="53" spans="1:11" ht="26.25" x14ac:dyDescent="0.25">
      <c r="A53" s="171">
        <v>3422</v>
      </c>
      <c r="B53" s="172" t="s">
        <v>264</v>
      </c>
      <c r="C53" s="173">
        <v>548104.24</v>
      </c>
      <c r="D53" s="173"/>
      <c r="E53" s="173"/>
      <c r="F53" s="173"/>
      <c r="G53" s="173">
        <v>395071.21</v>
      </c>
      <c r="H53" s="174">
        <v>72.079575593138998</v>
      </c>
      <c r="I53" s="175"/>
      <c r="J53" s="40"/>
      <c r="K53" s="40"/>
    </row>
    <row r="54" spans="1:11" ht="26.25" x14ac:dyDescent="0.25">
      <c r="A54" s="171">
        <v>3423</v>
      </c>
      <c r="B54" s="172" t="s">
        <v>265</v>
      </c>
      <c r="C54" s="173">
        <v>574577.81999999995</v>
      </c>
      <c r="D54" s="173"/>
      <c r="E54" s="173"/>
      <c r="F54" s="173"/>
      <c r="G54" s="173">
        <v>379781.23</v>
      </c>
      <c r="H54" s="174">
        <v>66.097440029968496</v>
      </c>
      <c r="I54" s="175"/>
      <c r="J54" s="40"/>
      <c r="K54" s="40"/>
    </row>
    <row r="55" spans="1:11" x14ac:dyDescent="0.25">
      <c r="A55" s="166">
        <v>343</v>
      </c>
      <c r="B55" s="167" t="s">
        <v>159</v>
      </c>
      <c r="C55" s="168">
        <v>1316255.6200000001</v>
      </c>
      <c r="D55" s="168">
        <v>1056000</v>
      </c>
      <c r="E55" s="168"/>
      <c r="F55" s="168">
        <v>1056000</v>
      </c>
      <c r="G55" s="168">
        <v>1065130.3400000001</v>
      </c>
      <c r="H55" s="169">
        <v>80.921237775987606</v>
      </c>
      <c r="I55" s="170">
        <v>100.864615530303</v>
      </c>
      <c r="J55" s="40"/>
      <c r="K55" s="40"/>
    </row>
    <row r="56" spans="1:11" x14ac:dyDescent="0.25">
      <c r="A56" s="171">
        <v>3431</v>
      </c>
      <c r="B56" s="172" t="s">
        <v>160</v>
      </c>
      <c r="C56" s="173">
        <v>65339.38</v>
      </c>
      <c r="D56" s="173"/>
      <c r="E56" s="173"/>
      <c r="F56" s="173"/>
      <c r="G56" s="173">
        <v>67122.22</v>
      </c>
      <c r="H56" s="174">
        <v>102.728584201442</v>
      </c>
      <c r="I56" s="175"/>
      <c r="J56" s="40"/>
      <c r="K56" s="40"/>
    </row>
    <row r="57" spans="1:11" ht="15" customHeight="1" x14ac:dyDescent="0.25">
      <c r="A57" s="171">
        <v>3432</v>
      </c>
      <c r="B57" s="172" t="s">
        <v>161</v>
      </c>
      <c r="C57" s="173">
        <v>261714.17</v>
      </c>
      <c r="D57" s="173"/>
      <c r="E57" s="173"/>
      <c r="F57" s="173"/>
      <c r="G57" s="173">
        <v>241986.13</v>
      </c>
      <c r="H57" s="174">
        <v>92.461990116927893</v>
      </c>
      <c r="I57" s="175"/>
      <c r="J57" s="40"/>
      <c r="K57" s="40"/>
    </row>
    <row r="58" spans="1:11" x14ac:dyDescent="0.25">
      <c r="A58" s="171">
        <v>3433</v>
      </c>
      <c r="B58" s="172" t="s">
        <v>162</v>
      </c>
      <c r="C58" s="173">
        <v>18972.23</v>
      </c>
      <c r="D58" s="173"/>
      <c r="E58" s="173"/>
      <c r="F58" s="173"/>
      <c r="G58" s="173">
        <v>14837.46</v>
      </c>
      <c r="H58" s="174">
        <v>78.206199271250696</v>
      </c>
      <c r="I58" s="175"/>
      <c r="J58" s="40"/>
      <c r="K58" s="40"/>
    </row>
    <row r="59" spans="1:11" x14ac:dyDescent="0.25">
      <c r="A59" s="171">
        <v>3434</v>
      </c>
      <c r="B59" s="172" t="s">
        <v>163</v>
      </c>
      <c r="C59" s="173">
        <v>970229.84</v>
      </c>
      <c r="D59" s="173"/>
      <c r="E59" s="173"/>
      <c r="F59" s="173"/>
      <c r="G59" s="173">
        <v>741184.53</v>
      </c>
      <c r="H59" s="174">
        <v>76.392675162413099</v>
      </c>
      <c r="I59" s="175"/>
      <c r="J59" s="40"/>
      <c r="K59" s="40"/>
    </row>
    <row r="60" spans="1:11" x14ac:dyDescent="0.25">
      <c r="A60" s="166">
        <v>35</v>
      </c>
      <c r="B60" s="167" t="s">
        <v>164</v>
      </c>
      <c r="C60" s="168">
        <v>0</v>
      </c>
      <c r="D60" s="168">
        <v>20000</v>
      </c>
      <c r="E60" s="168"/>
      <c r="F60" s="168">
        <v>20000</v>
      </c>
      <c r="G60" s="168">
        <v>0</v>
      </c>
      <c r="H60" s="169"/>
      <c r="I60" s="170">
        <v>0</v>
      </c>
      <c r="J60" s="40"/>
      <c r="K60" s="40"/>
    </row>
    <row r="61" spans="1:11" ht="26.25" x14ac:dyDescent="0.25">
      <c r="A61" s="166">
        <v>352</v>
      </c>
      <c r="B61" s="167" t="s">
        <v>165</v>
      </c>
      <c r="C61" s="168">
        <v>0</v>
      </c>
      <c r="D61" s="168">
        <v>20000</v>
      </c>
      <c r="E61" s="168"/>
      <c r="F61" s="168">
        <v>20000</v>
      </c>
      <c r="G61" s="168">
        <v>0</v>
      </c>
      <c r="H61" s="169"/>
      <c r="I61" s="170">
        <v>0</v>
      </c>
      <c r="J61" s="40"/>
      <c r="K61" s="40"/>
    </row>
    <row r="62" spans="1:11" x14ac:dyDescent="0.25">
      <c r="A62" s="166">
        <v>36</v>
      </c>
      <c r="B62" s="167" t="s">
        <v>168</v>
      </c>
      <c r="C62" s="168">
        <v>10000</v>
      </c>
      <c r="D62" s="168">
        <v>35000</v>
      </c>
      <c r="E62" s="168"/>
      <c r="F62" s="168">
        <v>35000</v>
      </c>
      <c r="G62" s="168">
        <v>0</v>
      </c>
      <c r="H62" s="169">
        <v>0</v>
      </c>
      <c r="I62" s="170">
        <v>0</v>
      </c>
      <c r="J62" s="40"/>
      <c r="K62" s="40"/>
    </row>
    <row r="63" spans="1:11" x14ac:dyDescent="0.25">
      <c r="A63" s="166">
        <v>363</v>
      </c>
      <c r="B63" s="167" t="s">
        <v>169</v>
      </c>
      <c r="C63" s="168">
        <v>10000</v>
      </c>
      <c r="D63" s="168">
        <v>35000</v>
      </c>
      <c r="E63" s="168"/>
      <c r="F63" s="168">
        <v>35000</v>
      </c>
      <c r="G63" s="168">
        <v>0</v>
      </c>
      <c r="H63" s="169">
        <v>0</v>
      </c>
      <c r="I63" s="170">
        <v>0</v>
      </c>
      <c r="J63" s="40"/>
      <c r="K63" s="40"/>
    </row>
    <row r="64" spans="1:11" x14ac:dyDescent="0.25">
      <c r="A64" s="171">
        <v>3631</v>
      </c>
      <c r="B64" s="172" t="s">
        <v>170</v>
      </c>
      <c r="C64" s="173">
        <v>10000</v>
      </c>
      <c r="D64" s="173"/>
      <c r="E64" s="173"/>
      <c r="F64" s="173"/>
      <c r="G64" s="173">
        <v>0</v>
      </c>
      <c r="H64" s="174">
        <v>0</v>
      </c>
      <c r="I64" s="175"/>
      <c r="J64" s="40"/>
      <c r="K64" s="40"/>
    </row>
    <row r="65" spans="1:11" ht="15" customHeight="1" x14ac:dyDescent="0.25">
      <c r="A65" s="166">
        <v>37</v>
      </c>
      <c r="B65" s="167" t="s">
        <v>175</v>
      </c>
      <c r="C65" s="168">
        <v>0</v>
      </c>
      <c r="D65" s="168">
        <v>10000</v>
      </c>
      <c r="E65" s="168"/>
      <c r="F65" s="168">
        <v>10000</v>
      </c>
      <c r="G65" s="168">
        <v>0</v>
      </c>
      <c r="H65" s="169"/>
      <c r="I65" s="170">
        <v>0</v>
      </c>
      <c r="J65" s="40"/>
      <c r="K65" s="40"/>
    </row>
    <row r="66" spans="1:11" x14ac:dyDescent="0.25">
      <c r="A66" s="166">
        <v>372</v>
      </c>
      <c r="B66" s="167" t="s">
        <v>176</v>
      </c>
      <c r="C66" s="168">
        <v>0</v>
      </c>
      <c r="D66" s="168">
        <v>10000</v>
      </c>
      <c r="E66" s="168"/>
      <c r="F66" s="168">
        <v>10000</v>
      </c>
      <c r="G66" s="168">
        <v>0</v>
      </c>
      <c r="H66" s="169"/>
      <c r="I66" s="170">
        <v>0</v>
      </c>
      <c r="J66" s="40"/>
      <c r="K66" s="40"/>
    </row>
    <row r="67" spans="1:11" x14ac:dyDescent="0.25">
      <c r="A67" s="166">
        <v>38</v>
      </c>
      <c r="B67" s="167" t="s">
        <v>179</v>
      </c>
      <c r="C67" s="168">
        <v>37750</v>
      </c>
      <c r="D67" s="168">
        <v>227700</v>
      </c>
      <c r="E67" s="168"/>
      <c r="F67" s="168">
        <v>227700</v>
      </c>
      <c r="G67" s="168">
        <v>49153.85</v>
      </c>
      <c r="H67" s="169">
        <v>130.20887417218501</v>
      </c>
      <c r="I67" s="170">
        <v>21.587110232762399</v>
      </c>
      <c r="J67" s="40"/>
      <c r="K67" s="40"/>
    </row>
    <row r="68" spans="1:11" x14ac:dyDescent="0.25">
      <c r="A68" s="166">
        <v>381</v>
      </c>
      <c r="B68" s="167" t="s">
        <v>103</v>
      </c>
      <c r="C68" s="168">
        <v>37750</v>
      </c>
      <c r="D68" s="168">
        <v>125500</v>
      </c>
      <c r="E68" s="168"/>
      <c r="F68" s="168">
        <v>125500</v>
      </c>
      <c r="G68" s="168">
        <v>40000</v>
      </c>
      <c r="H68" s="169">
        <v>105.960264900662</v>
      </c>
      <c r="I68" s="170">
        <v>31.872509960159402</v>
      </c>
      <c r="J68" s="40"/>
      <c r="K68" s="40"/>
    </row>
    <row r="69" spans="1:11" x14ac:dyDescent="0.25">
      <c r="A69" s="171">
        <v>3811</v>
      </c>
      <c r="B69" s="172" t="s">
        <v>180</v>
      </c>
      <c r="C69" s="173">
        <v>16500</v>
      </c>
      <c r="D69" s="173"/>
      <c r="E69" s="173"/>
      <c r="F69" s="173"/>
      <c r="G69" s="173">
        <v>40000</v>
      </c>
      <c r="H69" s="174">
        <v>242.42424242424201</v>
      </c>
      <c r="I69" s="175"/>
      <c r="J69" s="40"/>
      <c r="K69" s="40"/>
    </row>
    <row r="70" spans="1:11" x14ac:dyDescent="0.25">
      <c r="A70" s="171">
        <v>3812</v>
      </c>
      <c r="B70" s="172" t="s">
        <v>181</v>
      </c>
      <c r="C70" s="173">
        <v>21250</v>
      </c>
      <c r="D70" s="173"/>
      <c r="E70" s="173"/>
      <c r="F70" s="173"/>
      <c r="G70" s="173">
        <v>0</v>
      </c>
      <c r="H70" s="174">
        <v>0</v>
      </c>
      <c r="I70" s="175"/>
      <c r="J70" s="40"/>
      <c r="K70" s="40"/>
    </row>
    <row r="71" spans="1:11" x14ac:dyDescent="0.25">
      <c r="A71" s="166">
        <v>383</v>
      </c>
      <c r="B71" s="167" t="s">
        <v>185</v>
      </c>
      <c r="C71" s="168">
        <v>0</v>
      </c>
      <c r="D71" s="168">
        <v>2200</v>
      </c>
      <c r="E71" s="168"/>
      <c r="F71" s="168">
        <v>2200</v>
      </c>
      <c r="G71" s="168">
        <v>9153.85</v>
      </c>
      <c r="H71" s="169"/>
      <c r="I71" s="170">
        <v>416.084090909091</v>
      </c>
      <c r="J71" s="40"/>
      <c r="K71" s="40"/>
    </row>
    <row r="72" spans="1:11" x14ac:dyDescent="0.25">
      <c r="A72" s="171">
        <v>3831</v>
      </c>
      <c r="B72" s="172" t="s">
        <v>186</v>
      </c>
      <c r="C72" s="173">
        <v>0</v>
      </c>
      <c r="D72" s="173"/>
      <c r="E72" s="173"/>
      <c r="F72" s="173"/>
      <c r="G72" s="173">
        <v>5953.85</v>
      </c>
      <c r="H72" s="174"/>
      <c r="I72" s="175"/>
      <c r="J72" s="40"/>
      <c r="K72" s="40"/>
    </row>
    <row r="73" spans="1:11" x14ac:dyDescent="0.25">
      <c r="A73" s="171">
        <v>3835</v>
      </c>
      <c r="B73" s="172" t="s">
        <v>106</v>
      </c>
      <c r="C73" s="173">
        <v>0</v>
      </c>
      <c r="D73" s="173"/>
      <c r="E73" s="173"/>
      <c r="F73" s="173"/>
      <c r="G73" s="173">
        <v>3200</v>
      </c>
      <c r="H73" s="174"/>
      <c r="I73" s="175"/>
      <c r="J73" s="40"/>
      <c r="K73" s="40"/>
    </row>
    <row r="74" spans="1:11" x14ac:dyDescent="0.25">
      <c r="A74" s="166">
        <v>385</v>
      </c>
      <c r="B74" s="167" t="s">
        <v>187</v>
      </c>
      <c r="C74" s="168">
        <v>0</v>
      </c>
      <c r="D74" s="168">
        <v>100000</v>
      </c>
      <c r="E74" s="168"/>
      <c r="F74" s="168">
        <v>100000</v>
      </c>
      <c r="G74" s="168">
        <v>0</v>
      </c>
      <c r="H74" s="169"/>
      <c r="I74" s="170">
        <v>0</v>
      </c>
      <c r="J74" s="40"/>
      <c r="K74" s="40"/>
    </row>
    <row r="75" spans="1:11" x14ac:dyDescent="0.25">
      <c r="A75" s="166">
        <v>54</v>
      </c>
      <c r="B75" s="167" t="s">
        <v>212</v>
      </c>
      <c r="C75" s="168">
        <v>6975997.4900000002</v>
      </c>
      <c r="D75" s="168">
        <v>7105000</v>
      </c>
      <c r="E75" s="168"/>
      <c r="F75" s="168">
        <v>7105000</v>
      </c>
      <c r="G75" s="168">
        <v>7104352.8700000001</v>
      </c>
      <c r="H75" s="169">
        <v>101.839957370742</v>
      </c>
      <c r="I75" s="170">
        <v>99.990891907107695</v>
      </c>
      <c r="J75" s="40"/>
      <c r="K75" s="40"/>
    </row>
    <row r="76" spans="1:11" ht="26.25" x14ac:dyDescent="0.25">
      <c r="A76" s="166">
        <v>542</v>
      </c>
      <c r="B76" s="167" t="s">
        <v>266</v>
      </c>
      <c r="C76" s="168">
        <v>4431002.76</v>
      </c>
      <c r="D76" s="168">
        <v>4432000</v>
      </c>
      <c r="E76" s="168"/>
      <c r="F76" s="168">
        <v>4432000</v>
      </c>
      <c r="G76" s="168">
        <v>4431002.76</v>
      </c>
      <c r="H76" s="169">
        <v>100</v>
      </c>
      <c r="I76" s="170">
        <v>99.977499097472901</v>
      </c>
      <c r="J76" s="40"/>
      <c r="K76" s="40"/>
    </row>
    <row r="77" spans="1:11" ht="15" customHeight="1" x14ac:dyDescent="0.25">
      <c r="A77" s="171">
        <v>5422</v>
      </c>
      <c r="B77" s="172" t="s">
        <v>214</v>
      </c>
      <c r="C77" s="173">
        <v>4431002.76</v>
      </c>
      <c r="D77" s="173"/>
      <c r="E77" s="173"/>
      <c r="F77" s="173"/>
      <c r="G77" s="173">
        <v>4431002.76</v>
      </c>
      <c r="H77" s="174">
        <v>100</v>
      </c>
      <c r="I77" s="175"/>
      <c r="J77" s="40"/>
      <c r="K77" s="40"/>
    </row>
    <row r="78" spans="1:11" ht="26.25" x14ac:dyDescent="0.25">
      <c r="A78" s="166">
        <v>544</v>
      </c>
      <c r="B78" s="167" t="s">
        <v>242</v>
      </c>
      <c r="C78" s="168">
        <v>2544994.73</v>
      </c>
      <c r="D78" s="168">
        <v>2673000</v>
      </c>
      <c r="E78" s="168"/>
      <c r="F78" s="168">
        <v>2673000</v>
      </c>
      <c r="G78" s="168">
        <v>2673350.11</v>
      </c>
      <c r="H78" s="169">
        <v>105.043443842416</v>
      </c>
      <c r="I78" s="170">
        <v>100.013098017209</v>
      </c>
      <c r="J78" s="40"/>
      <c r="K78" s="40"/>
    </row>
    <row r="79" spans="1:11" ht="26.25" x14ac:dyDescent="0.25">
      <c r="A79" s="171">
        <v>5443</v>
      </c>
      <c r="B79" s="172" t="s">
        <v>216</v>
      </c>
      <c r="C79" s="173">
        <v>2544994.73</v>
      </c>
      <c r="D79" s="173"/>
      <c r="E79" s="173"/>
      <c r="F79" s="173"/>
      <c r="G79" s="173">
        <v>2673350.11</v>
      </c>
      <c r="H79" s="174">
        <v>105.043443842416</v>
      </c>
      <c r="I79" s="175"/>
      <c r="J79" s="40"/>
      <c r="K79" s="40"/>
    </row>
    <row r="80" spans="1:11" x14ac:dyDescent="0.25">
      <c r="A80" s="158" t="s">
        <v>279</v>
      </c>
      <c r="B80" s="158"/>
      <c r="C80" s="159">
        <v>216388.74</v>
      </c>
      <c r="D80" s="159">
        <v>214600</v>
      </c>
      <c r="E80" s="159"/>
      <c r="F80" s="159">
        <v>214600</v>
      </c>
      <c r="G80" s="159">
        <v>226001.79</v>
      </c>
      <c r="H80" s="160">
        <v>104.44249086158599</v>
      </c>
      <c r="I80" s="161">
        <v>105.313042870457</v>
      </c>
      <c r="J80" s="40"/>
      <c r="K80" s="40"/>
    </row>
    <row r="81" spans="1:11" x14ac:dyDescent="0.25">
      <c r="A81" s="162" t="s">
        <v>280</v>
      </c>
      <c r="B81" s="162"/>
      <c r="C81" s="163">
        <v>216388.74</v>
      </c>
      <c r="D81" s="163">
        <v>214600</v>
      </c>
      <c r="E81" s="163"/>
      <c r="F81" s="163">
        <v>214600</v>
      </c>
      <c r="G81" s="163">
        <v>226001.79</v>
      </c>
      <c r="H81" s="164">
        <v>104.44249086158599</v>
      </c>
      <c r="I81" s="165">
        <v>105.313042870457</v>
      </c>
      <c r="J81" s="40"/>
      <c r="K81" s="40"/>
    </row>
    <row r="82" spans="1:11" x14ac:dyDescent="0.25">
      <c r="A82" s="166">
        <v>42</v>
      </c>
      <c r="B82" s="167" t="s">
        <v>193</v>
      </c>
      <c r="C82" s="168">
        <v>216388.74</v>
      </c>
      <c r="D82" s="168">
        <v>214600</v>
      </c>
      <c r="E82" s="168"/>
      <c r="F82" s="168">
        <v>214600</v>
      </c>
      <c r="G82" s="168">
        <v>226001.79</v>
      </c>
      <c r="H82" s="169">
        <v>104.44249086158599</v>
      </c>
      <c r="I82" s="170">
        <v>105.313042870457</v>
      </c>
      <c r="J82" s="40"/>
      <c r="K82" s="40"/>
    </row>
    <row r="83" spans="1:11" x14ac:dyDescent="0.25">
      <c r="A83" s="166">
        <v>422</v>
      </c>
      <c r="B83" s="167" t="s">
        <v>197</v>
      </c>
      <c r="C83" s="168">
        <v>206686.87</v>
      </c>
      <c r="D83" s="168">
        <v>209600</v>
      </c>
      <c r="E83" s="168"/>
      <c r="F83" s="168">
        <v>209600</v>
      </c>
      <c r="G83" s="168">
        <v>222626.79</v>
      </c>
      <c r="H83" s="169">
        <v>107.712110595124</v>
      </c>
      <c r="I83" s="170">
        <v>106.215071564886</v>
      </c>
      <c r="J83" s="40"/>
      <c r="K83" s="40"/>
    </row>
    <row r="84" spans="1:11" x14ac:dyDescent="0.25">
      <c r="A84" s="171">
        <v>4221</v>
      </c>
      <c r="B84" s="172" t="s">
        <v>198</v>
      </c>
      <c r="C84" s="173">
        <v>78176.820000000007</v>
      </c>
      <c r="D84" s="173"/>
      <c r="E84" s="173"/>
      <c r="F84" s="173"/>
      <c r="G84" s="173">
        <v>130745.09</v>
      </c>
      <c r="H84" s="174">
        <v>167.242783730523</v>
      </c>
      <c r="I84" s="175"/>
      <c r="J84" s="40"/>
      <c r="K84" s="40"/>
    </row>
    <row r="85" spans="1:11" x14ac:dyDescent="0.25">
      <c r="A85" s="171">
        <v>4222</v>
      </c>
      <c r="B85" s="172" t="s">
        <v>199</v>
      </c>
      <c r="C85" s="173">
        <v>120235.32</v>
      </c>
      <c r="D85" s="173"/>
      <c r="E85" s="173"/>
      <c r="F85" s="173"/>
      <c r="G85" s="173">
        <v>4118.12</v>
      </c>
      <c r="H85" s="174">
        <v>3.4250501433355902</v>
      </c>
      <c r="I85" s="175"/>
      <c r="J85" s="40"/>
      <c r="K85" s="40"/>
    </row>
    <row r="86" spans="1:11" x14ac:dyDescent="0.25">
      <c r="A86" s="171">
        <v>4227</v>
      </c>
      <c r="B86" s="172" t="s">
        <v>203</v>
      </c>
      <c r="C86" s="173">
        <v>8274.73</v>
      </c>
      <c r="D86" s="173"/>
      <c r="E86" s="173"/>
      <c r="F86" s="173"/>
      <c r="G86" s="173">
        <v>87763.58</v>
      </c>
      <c r="H86" s="174">
        <v>1060.6216758734099</v>
      </c>
      <c r="I86" s="175"/>
      <c r="J86" s="40"/>
      <c r="K86" s="40"/>
    </row>
    <row r="87" spans="1:11" x14ac:dyDescent="0.25">
      <c r="A87" s="166">
        <v>426</v>
      </c>
      <c r="B87" s="167" t="s">
        <v>207</v>
      </c>
      <c r="C87" s="168">
        <v>9701.8700000000008</v>
      </c>
      <c r="D87" s="168">
        <v>5000</v>
      </c>
      <c r="E87" s="168"/>
      <c r="F87" s="168">
        <v>5000</v>
      </c>
      <c r="G87" s="168">
        <v>3375</v>
      </c>
      <c r="H87" s="169">
        <v>34.787108052365198</v>
      </c>
      <c r="I87" s="170">
        <v>67.5</v>
      </c>
      <c r="J87" s="40"/>
      <c r="K87" s="40"/>
    </row>
    <row r="88" spans="1:11" x14ac:dyDescent="0.25">
      <c r="A88" s="171">
        <v>4262</v>
      </c>
      <c r="B88" s="172" t="s">
        <v>208</v>
      </c>
      <c r="C88" s="173">
        <v>9701.8700000000008</v>
      </c>
      <c r="D88" s="173"/>
      <c r="E88" s="173"/>
      <c r="F88" s="173"/>
      <c r="G88" s="173">
        <v>3375</v>
      </c>
      <c r="H88" s="174">
        <v>34.787108052365198</v>
      </c>
      <c r="I88" s="175"/>
      <c r="J88" s="40"/>
      <c r="K88" s="40"/>
    </row>
    <row r="89" spans="1:11" x14ac:dyDescent="0.25">
      <c r="A89" s="158" t="s">
        <v>281</v>
      </c>
      <c r="B89" s="158"/>
      <c r="C89" s="159">
        <v>100000</v>
      </c>
      <c r="D89" s="159">
        <v>0</v>
      </c>
      <c r="E89" s="159"/>
      <c r="F89" s="159">
        <v>0</v>
      </c>
      <c r="G89" s="159">
        <v>0</v>
      </c>
      <c r="H89" s="160">
        <v>0</v>
      </c>
      <c r="I89" s="161"/>
      <c r="J89" s="40"/>
      <c r="K89" s="40"/>
    </row>
    <row r="90" spans="1:11" x14ac:dyDescent="0.25">
      <c r="A90" s="162" t="s">
        <v>282</v>
      </c>
      <c r="B90" s="162"/>
      <c r="C90" s="163">
        <v>100000</v>
      </c>
      <c r="D90" s="163">
        <v>0</v>
      </c>
      <c r="E90" s="163"/>
      <c r="F90" s="163">
        <v>0</v>
      </c>
      <c r="G90" s="163">
        <v>0</v>
      </c>
      <c r="H90" s="164">
        <v>0</v>
      </c>
      <c r="I90" s="165"/>
      <c r="J90" s="40"/>
      <c r="K90" s="40"/>
    </row>
    <row r="91" spans="1:11" x14ac:dyDescent="0.25">
      <c r="A91" s="166">
        <v>36</v>
      </c>
      <c r="B91" s="167" t="s">
        <v>168</v>
      </c>
      <c r="C91" s="168">
        <v>100000</v>
      </c>
      <c r="D91" s="168">
        <v>0</v>
      </c>
      <c r="E91" s="168"/>
      <c r="F91" s="168">
        <v>0</v>
      </c>
      <c r="G91" s="168">
        <v>0</v>
      </c>
      <c r="H91" s="169">
        <v>0</v>
      </c>
      <c r="I91" s="170"/>
      <c r="J91" s="40"/>
      <c r="K91" s="40"/>
    </row>
    <row r="92" spans="1:11" x14ac:dyDescent="0.25">
      <c r="A92" s="166">
        <v>363</v>
      </c>
      <c r="B92" s="167" t="s">
        <v>169</v>
      </c>
      <c r="C92" s="168">
        <v>100000</v>
      </c>
      <c r="D92" s="168">
        <v>0</v>
      </c>
      <c r="E92" s="168"/>
      <c r="F92" s="168">
        <v>0</v>
      </c>
      <c r="G92" s="168">
        <v>0</v>
      </c>
      <c r="H92" s="169">
        <v>0</v>
      </c>
      <c r="I92" s="170"/>
      <c r="J92" s="40"/>
      <c r="K92" s="40"/>
    </row>
    <row r="93" spans="1:11" x14ac:dyDescent="0.25">
      <c r="A93" s="171">
        <v>3631</v>
      </c>
      <c r="B93" s="172" t="s">
        <v>170</v>
      </c>
      <c r="C93" s="173">
        <v>100000</v>
      </c>
      <c r="D93" s="173"/>
      <c r="E93" s="173"/>
      <c r="F93" s="173"/>
      <c r="G93" s="173">
        <v>0</v>
      </c>
      <c r="H93" s="174">
        <v>0</v>
      </c>
      <c r="I93" s="175"/>
      <c r="J93" s="40"/>
      <c r="K93" s="40"/>
    </row>
    <row r="94" spans="1:11" x14ac:dyDescent="0.25">
      <c r="A94" s="158" t="s">
        <v>283</v>
      </c>
      <c r="B94" s="158"/>
      <c r="C94" s="159">
        <v>0</v>
      </c>
      <c r="D94" s="159">
        <v>262000</v>
      </c>
      <c r="E94" s="159"/>
      <c r="F94" s="159">
        <v>262000</v>
      </c>
      <c r="G94" s="159">
        <v>0</v>
      </c>
      <c r="H94" s="160"/>
      <c r="I94" s="161">
        <v>0</v>
      </c>
      <c r="J94" s="40"/>
      <c r="K94" s="40"/>
    </row>
    <row r="95" spans="1:11" x14ac:dyDescent="0.25">
      <c r="A95" s="162" t="s">
        <v>284</v>
      </c>
      <c r="B95" s="162"/>
      <c r="C95" s="163">
        <v>0</v>
      </c>
      <c r="D95" s="163">
        <v>250000</v>
      </c>
      <c r="E95" s="163"/>
      <c r="F95" s="163">
        <v>250000</v>
      </c>
      <c r="G95" s="163">
        <v>0</v>
      </c>
      <c r="H95" s="164"/>
      <c r="I95" s="165">
        <v>0</v>
      </c>
      <c r="J95" s="40"/>
      <c r="K95" s="40"/>
    </row>
    <row r="96" spans="1:11" x14ac:dyDescent="0.25">
      <c r="A96" s="166">
        <v>42</v>
      </c>
      <c r="B96" s="167" t="s">
        <v>193</v>
      </c>
      <c r="C96" s="168">
        <v>0</v>
      </c>
      <c r="D96" s="168">
        <v>250000</v>
      </c>
      <c r="E96" s="168"/>
      <c r="F96" s="168">
        <v>250000</v>
      </c>
      <c r="G96" s="168">
        <v>0</v>
      </c>
      <c r="H96" s="169"/>
      <c r="I96" s="170">
        <v>0</v>
      </c>
      <c r="J96" s="40"/>
      <c r="K96" s="40"/>
    </row>
    <row r="97" spans="1:11" x14ac:dyDescent="0.25">
      <c r="A97" s="166">
        <v>422</v>
      </c>
      <c r="B97" s="167" t="s">
        <v>197</v>
      </c>
      <c r="C97" s="168">
        <v>0</v>
      </c>
      <c r="D97" s="168">
        <v>250000</v>
      </c>
      <c r="E97" s="168"/>
      <c r="F97" s="168">
        <v>250000</v>
      </c>
      <c r="G97" s="168">
        <v>0</v>
      </c>
      <c r="H97" s="169"/>
      <c r="I97" s="170">
        <v>0</v>
      </c>
      <c r="J97" s="40"/>
      <c r="K97" s="40"/>
    </row>
    <row r="98" spans="1:11" x14ac:dyDescent="0.25">
      <c r="A98" s="162" t="s">
        <v>285</v>
      </c>
      <c r="B98" s="162"/>
      <c r="C98" s="163">
        <v>0</v>
      </c>
      <c r="D98" s="163">
        <v>12000</v>
      </c>
      <c r="E98" s="163"/>
      <c r="F98" s="163">
        <v>12000</v>
      </c>
      <c r="G98" s="163">
        <v>0</v>
      </c>
      <c r="H98" s="164"/>
      <c r="I98" s="165">
        <v>0</v>
      </c>
      <c r="J98" s="40"/>
      <c r="K98" s="40"/>
    </row>
    <row r="99" spans="1:11" x14ac:dyDescent="0.25">
      <c r="A99" s="166">
        <v>32</v>
      </c>
      <c r="B99" s="167" t="s">
        <v>124</v>
      </c>
      <c r="C99" s="168">
        <v>0</v>
      </c>
      <c r="D99" s="168">
        <v>12000</v>
      </c>
      <c r="E99" s="168"/>
      <c r="F99" s="168">
        <v>12000</v>
      </c>
      <c r="G99" s="168">
        <v>0</v>
      </c>
      <c r="H99" s="169"/>
      <c r="I99" s="170">
        <v>0</v>
      </c>
      <c r="J99" s="40"/>
      <c r="K99" s="40"/>
    </row>
    <row r="100" spans="1:11" x14ac:dyDescent="0.25">
      <c r="A100" s="166">
        <v>323</v>
      </c>
      <c r="B100" s="167" t="s">
        <v>137</v>
      </c>
      <c r="C100" s="168">
        <v>0</v>
      </c>
      <c r="D100" s="168">
        <v>4000</v>
      </c>
      <c r="E100" s="168"/>
      <c r="F100" s="168">
        <v>4000</v>
      </c>
      <c r="G100" s="168">
        <v>0</v>
      </c>
      <c r="H100" s="169"/>
      <c r="I100" s="170">
        <v>0</v>
      </c>
      <c r="J100" s="40"/>
      <c r="K100" s="40"/>
    </row>
    <row r="101" spans="1:11" x14ac:dyDescent="0.25">
      <c r="A101" s="166">
        <v>324</v>
      </c>
      <c r="B101" s="167" t="s">
        <v>147</v>
      </c>
      <c r="C101" s="168">
        <v>0</v>
      </c>
      <c r="D101" s="168">
        <v>2000</v>
      </c>
      <c r="E101" s="168"/>
      <c r="F101" s="168">
        <v>2000</v>
      </c>
      <c r="G101" s="168">
        <v>0</v>
      </c>
      <c r="H101" s="169"/>
      <c r="I101" s="170">
        <v>0</v>
      </c>
      <c r="J101" s="40"/>
      <c r="K101" s="40"/>
    </row>
    <row r="102" spans="1:11" x14ac:dyDescent="0.25">
      <c r="A102" s="166">
        <v>329</v>
      </c>
      <c r="B102" s="167" t="s">
        <v>148</v>
      </c>
      <c r="C102" s="168">
        <v>0</v>
      </c>
      <c r="D102" s="168">
        <v>6000</v>
      </c>
      <c r="E102" s="168"/>
      <c r="F102" s="168">
        <v>6000</v>
      </c>
      <c r="G102" s="168">
        <v>0</v>
      </c>
      <c r="H102" s="169"/>
      <c r="I102" s="170">
        <v>0</v>
      </c>
      <c r="J102" s="40"/>
      <c r="K102" s="40"/>
    </row>
    <row r="103" spans="1:11" x14ac:dyDescent="0.25">
      <c r="A103" s="150" t="s">
        <v>250</v>
      </c>
      <c r="B103" s="150"/>
      <c r="C103" s="151">
        <v>19484662.59</v>
      </c>
      <c r="D103" s="151">
        <v>21233149</v>
      </c>
      <c r="E103" s="151"/>
      <c r="F103" s="151">
        <v>21233149</v>
      </c>
      <c r="G103" s="151">
        <v>20775883.420000002</v>
      </c>
      <c r="H103" s="152">
        <v>106.62685752979201</v>
      </c>
      <c r="I103" s="153">
        <v>97.846454240018801</v>
      </c>
      <c r="J103" s="40"/>
      <c r="K103" s="40"/>
    </row>
    <row r="104" spans="1:11" x14ac:dyDescent="0.25">
      <c r="A104" s="154" t="s">
        <v>251</v>
      </c>
      <c r="B104" s="154"/>
      <c r="C104" s="155">
        <v>1787581.49</v>
      </c>
      <c r="D104" s="155">
        <v>1922400</v>
      </c>
      <c r="E104" s="155"/>
      <c r="F104" s="155">
        <v>1922400</v>
      </c>
      <c r="G104" s="155">
        <v>1932673.31</v>
      </c>
      <c r="H104" s="156">
        <v>108.116654866459</v>
      </c>
      <c r="I104" s="157">
        <v>100.534400228881</v>
      </c>
      <c r="J104" s="40"/>
      <c r="K104" s="40"/>
    </row>
    <row r="105" spans="1:11" x14ac:dyDescent="0.25">
      <c r="A105" s="158" t="s">
        <v>286</v>
      </c>
      <c r="B105" s="158"/>
      <c r="C105" s="159">
        <v>1787581.49</v>
      </c>
      <c r="D105" s="159">
        <v>1922400</v>
      </c>
      <c r="E105" s="159"/>
      <c r="F105" s="159">
        <v>1922400</v>
      </c>
      <c r="G105" s="159">
        <v>1932673.31</v>
      </c>
      <c r="H105" s="160">
        <v>108.116654866459</v>
      </c>
      <c r="I105" s="161">
        <v>100.534400228881</v>
      </c>
      <c r="J105" s="40"/>
      <c r="K105" s="40"/>
    </row>
    <row r="106" spans="1:11" x14ac:dyDescent="0.25">
      <c r="A106" s="162" t="s">
        <v>287</v>
      </c>
      <c r="B106" s="162"/>
      <c r="C106" s="163">
        <v>1760581.49</v>
      </c>
      <c r="D106" s="163">
        <v>1880400</v>
      </c>
      <c r="E106" s="163"/>
      <c r="F106" s="163">
        <v>1880400</v>
      </c>
      <c r="G106" s="163">
        <v>1905673.31</v>
      </c>
      <c r="H106" s="164">
        <v>108.24113060509301</v>
      </c>
      <c r="I106" s="165">
        <v>101.344039034248</v>
      </c>
      <c r="J106" s="40"/>
      <c r="K106" s="40"/>
    </row>
    <row r="107" spans="1:11" x14ac:dyDescent="0.25">
      <c r="A107" s="166">
        <v>31</v>
      </c>
      <c r="B107" s="167" t="s">
        <v>114</v>
      </c>
      <c r="C107" s="168">
        <v>1126810.78</v>
      </c>
      <c r="D107" s="168">
        <v>1191500</v>
      </c>
      <c r="E107" s="168"/>
      <c r="F107" s="168">
        <v>1191500</v>
      </c>
      <c r="G107" s="168">
        <v>1195745.75</v>
      </c>
      <c r="H107" s="169">
        <v>106.11770593817</v>
      </c>
      <c r="I107" s="170">
        <v>100.35633655056699</v>
      </c>
      <c r="J107" s="40"/>
      <c r="K107" s="40"/>
    </row>
    <row r="108" spans="1:11" x14ac:dyDescent="0.25">
      <c r="A108" s="166">
        <v>311</v>
      </c>
      <c r="B108" s="167" t="s">
        <v>115</v>
      </c>
      <c r="C108" s="168">
        <v>966051.61</v>
      </c>
      <c r="D108" s="168">
        <v>1006080</v>
      </c>
      <c r="E108" s="168"/>
      <c r="F108" s="168">
        <v>1006080</v>
      </c>
      <c r="G108" s="168">
        <v>1006950.17</v>
      </c>
      <c r="H108" s="169">
        <v>104.233579197699</v>
      </c>
      <c r="I108" s="170">
        <v>100.08649113390599</v>
      </c>
      <c r="J108" s="40"/>
      <c r="K108" s="40"/>
    </row>
    <row r="109" spans="1:11" x14ac:dyDescent="0.25">
      <c r="A109" s="171">
        <v>3111</v>
      </c>
      <c r="B109" s="172" t="s">
        <v>116</v>
      </c>
      <c r="C109" s="173">
        <v>966051.61</v>
      </c>
      <c r="D109" s="173"/>
      <c r="E109" s="173"/>
      <c r="F109" s="173"/>
      <c r="G109" s="173">
        <v>1006950.17</v>
      </c>
      <c r="H109" s="174">
        <v>104.233579197699</v>
      </c>
      <c r="I109" s="175"/>
      <c r="J109" s="40"/>
      <c r="K109" s="40"/>
    </row>
    <row r="110" spans="1:11" x14ac:dyDescent="0.25">
      <c r="A110" s="166">
        <v>312</v>
      </c>
      <c r="B110" s="167" t="s">
        <v>120</v>
      </c>
      <c r="C110" s="168">
        <v>6074.58</v>
      </c>
      <c r="D110" s="168">
        <v>13000</v>
      </c>
      <c r="E110" s="168"/>
      <c r="F110" s="168">
        <v>13000</v>
      </c>
      <c r="G110" s="168">
        <v>15600</v>
      </c>
      <c r="H110" s="169">
        <v>256.80787807552099</v>
      </c>
      <c r="I110" s="170">
        <v>120</v>
      </c>
      <c r="J110" s="40"/>
      <c r="K110" s="40"/>
    </row>
    <row r="111" spans="1:11" x14ac:dyDescent="0.25">
      <c r="A111" s="171">
        <v>3121</v>
      </c>
      <c r="B111" s="172" t="s">
        <v>120</v>
      </c>
      <c r="C111" s="173">
        <v>6074.58</v>
      </c>
      <c r="D111" s="173"/>
      <c r="E111" s="173"/>
      <c r="F111" s="173"/>
      <c r="G111" s="173">
        <v>15600</v>
      </c>
      <c r="H111" s="174">
        <v>256.80787807552099</v>
      </c>
      <c r="I111" s="175"/>
      <c r="J111" s="40"/>
      <c r="K111" s="40"/>
    </row>
    <row r="112" spans="1:11" x14ac:dyDescent="0.25">
      <c r="A112" s="166">
        <v>313</v>
      </c>
      <c r="B112" s="167" t="s">
        <v>121</v>
      </c>
      <c r="C112" s="168">
        <v>154684.59</v>
      </c>
      <c r="D112" s="168">
        <v>172420</v>
      </c>
      <c r="E112" s="168"/>
      <c r="F112" s="168">
        <v>172420</v>
      </c>
      <c r="G112" s="168">
        <v>173195.58</v>
      </c>
      <c r="H112" s="169">
        <v>111.96692572931801</v>
      </c>
      <c r="I112" s="170">
        <v>100.44982020647301</v>
      </c>
      <c r="J112" s="40"/>
      <c r="K112" s="40"/>
    </row>
    <row r="113" spans="1:11" x14ac:dyDescent="0.25">
      <c r="A113" s="171">
        <v>3132</v>
      </c>
      <c r="B113" s="172" t="s">
        <v>122</v>
      </c>
      <c r="C113" s="173">
        <v>138353.79999999999</v>
      </c>
      <c r="D113" s="173"/>
      <c r="E113" s="173"/>
      <c r="F113" s="173"/>
      <c r="G113" s="173">
        <v>156011.21</v>
      </c>
      <c r="H113" s="174">
        <v>112.76250453547399</v>
      </c>
      <c r="I113" s="175"/>
      <c r="J113" s="40"/>
      <c r="K113" s="40"/>
    </row>
    <row r="114" spans="1:11" x14ac:dyDescent="0.25">
      <c r="A114" s="171">
        <v>3133</v>
      </c>
      <c r="B114" s="172" t="s">
        <v>123</v>
      </c>
      <c r="C114" s="173">
        <v>16330.79</v>
      </c>
      <c r="D114" s="173"/>
      <c r="E114" s="173"/>
      <c r="F114" s="173"/>
      <c r="G114" s="173">
        <v>17184.37</v>
      </c>
      <c r="H114" s="174">
        <v>105.226813889591</v>
      </c>
      <c r="I114" s="175"/>
      <c r="J114" s="40"/>
      <c r="K114" s="40"/>
    </row>
    <row r="115" spans="1:11" x14ac:dyDescent="0.25">
      <c r="A115" s="166">
        <v>32</v>
      </c>
      <c r="B115" s="167" t="s">
        <v>124</v>
      </c>
      <c r="C115" s="168">
        <v>555203.65</v>
      </c>
      <c r="D115" s="168">
        <v>562400</v>
      </c>
      <c r="E115" s="168"/>
      <c r="F115" s="168">
        <v>562400</v>
      </c>
      <c r="G115" s="168">
        <v>569199.68999999994</v>
      </c>
      <c r="H115" s="169">
        <v>102.520884003554</v>
      </c>
      <c r="I115" s="170">
        <v>101.209048719772</v>
      </c>
      <c r="J115" s="40"/>
      <c r="K115" s="40"/>
    </row>
    <row r="116" spans="1:11" x14ac:dyDescent="0.25">
      <c r="A116" s="166">
        <v>321</v>
      </c>
      <c r="B116" s="167" t="s">
        <v>125</v>
      </c>
      <c r="C116" s="168">
        <v>30476</v>
      </c>
      <c r="D116" s="168">
        <v>36100</v>
      </c>
      <c r="E116" s="168"/>
      <c r="F116" s="168">
        <v>36100</v>
      </c>
      <c r="G116" s="168">
        <v>35497.5</v>
      </c>
      <c r="H116" s="169">
        <v>116.476899855624</v>
      </c>
      <c r="I116" s="170">
        <v>98.331024930747901</v>
      </c>
      <c r="J116" s="40"/>
      <c r="K116" s="40"/>
    </row>
    <row r="117" spans="1:11" x14ac:dyDescent="0.25">
      <c r="A117" s="171">
        <v>3211</v>
      </c>
      <c r="B117" s="172" t="s">
        <v>126</v>
      </c>
      <c r="C117" s="173">
        <v>5516</v>
      </c>
      <c r="D117" s="173"/>
      <c r="E117" s="173"/>
      <c r="F117" s="173"/>
      <c r="G117" s="173">
        <v>11102.5</v>
      </c>
      <c r="H117" s="174">
        <v>201.278100072516</v>
      </c>
      <c r="I117" s="175"/>
      <c r="J117" s="40"/>
      <c r="K117" s="40"/>
    </row>
    <row r="118" spans="1:11" x14ac:dyDescent="0.25">
      <c r="A118" s="171">
        <v>3212</v>
      </c>
      <c r="B118" s="172" t="s">
        <v>127</v>
      </c>
      <c r="C118" s="173">
        <v>24960</v>
      </c>
      <c r="D118" s="173"/>
      <c r="E118" s="173"/>
      <c r="F118" s="173"/>
      <c r="G118" s="173">
        <v>22253</v>
      </c>
      <c r="H118" s="174">
        <v>89.154647435897402</v>
      </c>
      <c r="I118" s="175"/>
      <c r="J118" s="40"/>
      <c r="K118" s="40"/>
    </row>
    <row r="119" spans="1:11" x14ac:dyDescent="0.25">
      <c r="A119" s="171">
        <v>3213</v>
      </c>
      <c r="B119" s="172" t="s">
        <v>128</v>
      </c>
      <c r="C119" s="173">
        <v>0</v>
      </c>
      <c r="D119" s="173"/>
      <c r="E119" s="173"/>
      <c r="F119" s="173"/>
      <c r="G119" s="173">
        <v>2142</v>
      </c>
      <c r="H119" s="174"/>
      <c r="I119" s="175"/>
      <c r="J119" s="40"/>
      <c r="K119" s="40"/>
    </row>
    <row r="120" spans="1:11" x14ac:dyDescent="0.25">
      <c r="A120" s="166">
        <v>322</v>
      </c>
      <c r="B120" s="167" t="s">
        <v>130</v>
      </c>
      <c r="C120" s="168">
        <v>47859.82</v>
      </c>
      <c r="D120" s="168">
        <v>127700</v>
      </c>
      <c r="E120" s="168"/>
      <c r="F120" s="168">
        <v>127700</v>
      </c>
      <c r="G120" s="168">
        <v>125923.19</v>
      </c>
      <c r="H120" s="169">
        <v>263.108365221599</v>
      </c>
      <c r="I120" s="170">
        <v>98.6086061080658</v>
      </c>
      <c r="J120" s="40"/>
      <c r="K120" s="40"/>
    </row>
    <row r="121" spans="1:11" x14ac:dyDescent="0.25">
      <c r="A121" s="171">
        <v>3221</v>
      </c>
      <c r="B121" s="172" t="s">
        <v>131</v>
      </c>
      <c r="C121" s="173">
        <v>41559.82</v>
      </c>
      <c r="D121" s="173"/>
      <c r="E121" s="173"/>
      <c r="F121" s="173"/>
      <c r="G121" s="173">
        <v>36395.69</v>
      </c>
      <c r="H121" s="174">
        <v>87.574224334946607</v>
      </c>
      <c r="I121" s="175"/>
      <c r="J121" s="40"/>
      <c r="K121" s="40"/>
    </row>
    <row r="122" spans="1:11" x14ac:dyDescent="0.25">
      <c r="A122" s="171">
        <v>3223</v>
      </c>
      <c r="B122" s="172" t="s">
        <v>133</v>
      </c>
      <c r="C122" s="173">
        <v>6300</v>
      </c>
      <c r="D122" s="173"/>
      <c r="E122" s="173"/>
      <c r="F122" s="173"/>
      <c r="G122" s="173">
        <v>7000</v>
      </c>
      <c r="H122" s="174">
        <v>111.111111111111</v>
      </c>
      <c r="I122" s="175"/>
      <c r="J122" s="40"/>
      <c r="K122" s="40"/>
    </row>
    <row r="123" spans="1:11" x14ac:dyDescent="0.25">
      <c r="A123" s="171">
        <v>3224</v>
      </c>
      <c r="B123" s="172" t="s">
        <v>134</v>
      </c>
      <c r="C123" s="173">
        <v>0</v>
      </c>
      <c r="D123" s="173"/>
      <c r="E123" s="173"/>
      <c r="F123" s="173"/>
      <c r="G123" s="173">
        <v>82027.5</v>
      </c>
      <c r="H123" s="174"/>
      <c r="I123" s="175"/>
      <c r="J123" s="40"/>
      <c r="K123" s="40"/>
    </row>
    <row r="124" spans="1:11" x14ac:dyDescent="0.25">
      <c r="A124" s="171">
        <v>3225</v>
      </c>
      <c r="B124" s="172" t="s">
        <v>135</v>
      </c>
      <c r="C124" s="173">
        <v>0</v>
      </c>
      <c r="D124" s="173"/>
      <c r="E124" s="173"/>
      <c r="F124" s="173"/>
      <c r="G124" s="173">
        <v>500</v>
      </c>
      <c r="H124" s="174"/>
      <c r="I124" s="175"/>
      <c r="J124" s="40"/>
      <c r="K124" s="40"/>
    </row>
    <row r="125" spans="1:11" x14ac:dyDescent="0.25">
      <c r="A125" s="166">
        <v>323</v>
      </c>
      <c r="B125" s="167" t="s">
        <v>137</v>
      </c>
      <c r="C125" s="168">
        <v>475117.82</v>
      </c>
      <c r="D125" s="168">
        <v>394600</v>
      </c>
      <c r="E125" s="168"/>
      <c r="F125" s="168">
        <v>394600</v>
      </c>
      <c r="G125" s="168">
        <v>404540.41</v>
      </c>
      <c r="H125" s="169">
        <v>85.145282490141099</v>
      </c>
      <c r="I125" s="170">
        <v>102.51911049163699</v>
      </c>
      <c r="J125" s="40"/>
      <c r="K125" s="40"/>
    </row>
    <row r="126" spans="1:11" x14ac:dyDescent="0.25">
      <c r="A126" s="171">
        <v>3231</v>
      </c>
      <c r="B126" s="172" t="s">
        <v>138</v>
      </c>
      <c r="C126" s="173">
        <v>30444.38</v>
      </c>
      <c r="D126" s="173"/>
      <c r="E126" s="173"/>
      <c r="F126" s="173"/>
      <c r="G126" s="173">
        <v>26233.45</v>
      </c>
      <c r="H126" s="174">
        <v>86.168448823723807</v>
      </c>
      <c r="I126" s="175"/>
      <c r="J126" s="40"/>
      <c r="K126" s="40"/>
    </row>
    <row r="127" spans="1:11" x14ac:dyDescent="0.25">
      <c r="A127" s="171">
        <v>3232</v>
      </c>
      <c r="B127" s="172" t="s">
        <v>139</v>
      </c>
      <c r="C127" s="173">
        <v>15242.54</v>
      </c>
      <c r="D127" s="173"/>
      <c r="E127" s="173"/>
      <c r="F127" s="173"/>
      <c r="G127" s="173">
        <v>8125.1</v>
      </c>
      <c r="H127" s="174">
        <v>53.305420225238102</v>
      </c>
      <c r="I127" s="175"/>
      <c r="J127" s="40"/>
      <c r="K127" s="40"/>
    </row>
    <row r="128" spans="1:11" x14ac:dyDescent="0.25">
      <c r="A128" s="171">
        <v>3233</v>
      </c>
      <c r="B128" s="172" t="s">
        <v>140</v>
      </c>
      <c r="C128" s="173">
        <v>0</v>
      </c>
      <c r="D128" s="173"/>
      <c r="E128" s="173"/>
      <c r="F128" s="173"/>
      <c r="G128" s="173">
        <v>3802.38</v>
      </c>
      <c r="H128" s="174"/>
      <c r="I128" s="175"/>
      <c r="J128" s="40"/>
      <c r="K128" s="40"/>
    </row>
    <row r="129" spans="1:11" x14ac:dyDescent="0.25">
      <c r="A129" s="171">
        <v>3234</v>
      </c>
      <c r="B129" s="172" t="s">
        <v>141</v>
      </c>
      <c r="C129" s="173">
        <v>0</v>
      </c>
      <c r="D129" s="173"/>
      <c r="E129" s="173"/>
      <c r="F129" s="173"/>
      <c r="G129" s="173">
        <v>2145</v>
      </c>
      <c r="H129" s="174"/>
      <c r="I129" s="175"/>
      <c r="J129" s="40"/>
      <c r="K129" s="40"/>
    </row>
    <row r="130" spans="1:11" x14ac:dyDescent="0.25">
      <c r="A130" s="171">
        <v>3235</v>
      </c>
      <c r="B130" s="172" t="s">
        <v>142</v>
      </c>
      <c r="C130" s="173">
        <v>10365</v>
      </c>
      <c r="D130" s="173"/>
      <c r="E130" s="173"/>
      <c r="F130" s="173"/>
      <c r="G130" s="173">
        <v>10845.7</v>
      </c>
      <c r="H130" s="174">
        <v>104.637723106609</v>
      </c>
      <c r="I130" s="175"/>
      <c r="J130" s="40"/>
      <c r="K130" s="40"/>
    </row>
    <row r="131" spans="1:11" x14ac:dyDescent="0.25">
      <c r="A131" s="171">
        <v>3237</v>
      </c>
      <c r="B131" s="172" t="s">
        <v>144</v>
      </c>
      <c r="C131" s="173">
        <v>292864.84000000003</v>
      </c>
      <c r="D131" s="173"/>
      <c r="E131" s="173"/>
      <c r="F131" s="173"/>
      <c r="G131" s="173">
        <v>216765.03</v>
      </c>
      <c r="H131" s="174">
        <v>74.015381976204495</v>
      </c>
      <c r="I131" s="175"/>
      <c r="J131" s="40"/>
      <c r="K131" s="40"/>
    </row>
    <row r="132" spans="1:11" x14ac:dyDescent="0.25">
      <c r="A132" s="171">
        <v>3239</v>
      </c>
      <c r="B132" s="172" t="s">
        <v>146</v>
      </c>
      <c r="C132" s="173">
        <v>126201.06</v>
      </c>
      <c r="D132" s="173"/>
      <c r="E132" s="173"/>
      <c r="F132" s="173"/>
      <c r="G132" s="173">
        <v>136623.75</v>
      </c>
      <c r="H132" s="174">
        <v>108.258797509308</v>
      </c>
      <c r="I132" s="175"/>
      <c r="J132" s="40"/>
      <c r="K132" s="40"/>
    </row>
    <row r="133" spans="1:11" x14ac:dyDescent="0.25">
      <c r="A133" s="166">
        <v>329</v>
      </c>
      <c r="B133" s="167" t="s">
        <v>148</v>
      </c>
      <c r="C133" s="168">
        <v>1750.01</v>
      </c>
      <c r="D133" s="168">
        <v>4000</v>
      </c>
      <c r="E133" s="168"/>
      <c r="F133" s="168">
        <v>4000</v>
      </c>
      <c r="G133" s="168">
        <v>3238.59</v>
      </c>
      <c r="H133" s="169">
        <v>185.06122822155299</v>
      </c>
      <c r="I133" s="170">
        <v>80.964749999999995</v>
      </c>
      <c r="J133" s="40"/>
      <c r="K133" s="40"/>
    </row>
    <row r="134" spans="1:11" x14ac:dyDescent="0.25">
      <c r="A134" s="171">
        <v>3293</v>
      </c>
      <c r="B134" s="172" t="s">
        <v>151</v>
      </c>
      <c r="C134" s="173">
        <v>1750.01</v>
      </c>
      <c r="D134" s="173"/>
      <c r="E134" s="173"/>
      <c r="F134" s="173"/>
      <c r="G134" s="173">
        <v>3238.59</v>
      </c>
      <c r="H134" s="174">
        <v>185.06122822155299</v>
      </c>
      <c r="I134" s="175"/>
      <c r="J134" s="40"/>
      <c r="K134" s="40"/>
    </row>
    <row r="135" spans="1:11" x14ac:dyDescent="0.25">
      <c r="A135" s="166">
        <v>34</v>
      </c>
      <c r="B135" s="167" t="s">
        <v>155</v>
      </c>
      <c r="C135" s="168">
        <v>7946.8</v>
      </c>
      <c r="D135" s="168">
        <v>7100</v>
      </c>
      <c r="E135" s="168"/>
      <c r="F135" s="168">
        <v>7100</v>
      </c>
      <c r="G135" s="168">
        <v>7326.87</v>
      </c>
      <c r="H135" s="169">
        <v>92.198998338953999</v>
      </c>
      <c r="I135" s="170">
        <v>103.19535211267601</v>
      </c>
      <c r="J135" s="40"/>
      <c r="K135" s="40"/>
    </row>
    <row r="136" spans="1:11" x14ac:dyDescent="0.25">
      <c r="A136" s="166">
        <v>343</v>
      </c>
      <c r="B136" s="167" t="s">
        <v>159</v>
      </c>
      <c r="C136" s="168">
        <v>7946.8</v>
      </c>
      <c r="D136" s="168">
        <v>7100</v>
      </c>
      <c r="E136" s="168"/>
      <c r="F136" s="168">
        <v>7100</v>
      </c>
      <c r="G136" s="168">
        <v>7326.87</v>
      </c>
      <c r="H136" s="169">
        <v>92.198998338953999</v>
      </c>
      <c r="I136" s="170">
        <v>103.19535211267601</v>
      </c>
      <c r="J136" s="40"/>
      <c r="K136" s="40"/>
    </row>
    <row r="137" spans="1:11" x14ac:dyDescent="0.25">
      <c r="A137" s="171">
        <v>3431</v>
      </c>
      <c r="B137" s="172" t="s">
        <v>160</v>
      </c>
      <c r="C137" s="173">
        <v>7946.8</v>
      </c>
      <c r="D137" s="173"/>
      <c r="E137" s="173"/>
      <c r="F137" s="173"/>
      <c r="G137" s="173">
        <v>7326.87</v>
      </c>
      <c r="H137" s="174">
        <v>92.198998338953999</v>
      </c>
      <c r="I137" s="175"/>
      <c r="J137" s="40"/>
      <c r="K137" s="40"/>
    </row>
    <row r="138" spans="1:11" x14ac:dyDescent="0.25">
      <c r="A138" s="166">
        <v>42</v>
      </c>
      <c r="B138" s="167" t="s">
        <v>193</v>
      </c>
      <c r="C138" s="168">
        <v>70620.259999999995</v>
      </c>
      <c r="D138" s="168">
        <v>119400</v>
      </c>
      <c r="E138" s="168"/>
      <c r="F138" s="168">
        <v>119400</v>
      </c>
      <c r="G138" s="168">
        <v>133401</v>
      </c>
      <c r="H138" s="169">
        <v>188.89904964949201</v>
      </c>
      <c r="I138" s="170">
        <v>111.726130653266</v>
      </c>
      <c r="J138" s="40"/>
      <c r="K138" s="40"/>
    </row>
    <row r="139" spans="1:11" x14ac:dyDescent="0.25">
      <c r="A139" s="166">
        <v>422</v>
      </c>
      <c r="B139" s="167" t="s">
        <v>197</v>
      </c>
      <c r="C139" s="168">
        <v>22020.26</v>
      </c>
      <c r="D139" s="168">
        <v>30000</v>
      </c>
      <c r="E139" s="168"/>
      <c r="F139" s="168">
        <v>30000</v>
      </c>
      <c r="G139" s="168">
        <v>30401</v>
      </c>
      <c r="H139" s="169">
        <v>138.05922364222801</v>
      </c>
      <c r="I139" s="170">
        <v>101.336666666667</v>
      </c>
      <c r="J139" s="40"/>
      <c r="K139" s="40"/>
    </row>
    <row r="140" spans="1:11" x14ac:dyDescent="0.25">
      <c r="A140" s="171">
        <v>4221</v>
      </c>
      <c r="B140" s="172" t="s">
        <v>198</v>
      </c>
      <c r="C140" s="173">
        <v>22020.26</v>
      </c>
      <c r="D140" s="173"/>
      <c r="E140" s="173"/>
      <c r="F140" s="173"/>
      <c r="G140" s="173">
        <v>30401</v>
      </c>
      <c r="H140" s="174">
        <v>138.05922364222801</v>
      </c>
      <c r="I140" s="175"/>
      <c r="J140" s="40"/>
      <c r="K140" s="40"/>
    </row>
    <row r="141" spans="1:11" x14ac:dyDescent="0.25">
      <c r="A141" s="166">
        <v>424</v>
      </c>
      <c r="B141" s="167" t="s">
        <v>204</v>
      </c>
      <c r="C141" s="168">
        <v>48600</v>
      </c>
      <c r="D141" s="168">
        <v>89400</v>
      </c>
      <c r="E141" s="168"/>
      <c r="F141" s="168">
        <v>89400</v>
      </c>
      <c r="G141" s="168">
        <v>103000</v>
      </c>
      <c r="H141" s="169">
        <v>211.93415637860099</v>
      </c>
      <c r="I141" s="170">
        <v>115.212527964206</v>
      </c>
      <c r="J141" s="40"/>
      <c r="K141" s="40"/>
    </row>
    <row r="142" spans="1:11" x14ac:dyDescent="0.25">
      <c r="A142" s="171">
        <v>4241</v>
      </c>
      <c r="B142" s="172" t="s">
        <v>205</v>
      </c>
      <c r="C142" s="173">
        <v>48600</v>
      </c>
      <c r="D142" s="173"/>
      <c r="E142" s="173"/>
      <c r="F142" s="173"/>
      <c r="G142" s="173">
        <v>103000</v>
      </c>
      <c r="H142" s="174">
        <v>211.93415637860099</v>
      </c>
      <c r="I142" s="175"/>
      <c r="J142" s="40"/>
      <c r="K142" s="40"/>
    </row>
    <row r="143" spans="1:11" x14ac:dyDescent="0.25">
      <c r="A143" s="162" t="s">
        <v>288</v>
      </c>
      <c r="B143" s="162"/>
      <c r="C143" s="163">
        <v>27000</v>
      </c>
      <c r="D143" s="163">
        <v>27000</v>
      </c>
      <c r="E143" s="163"/>
      <c r="F143" s="163">
        <v>27000</v>
      </c>
      <c r="G143" s="163">
        <v>27000</v>
      </c>
      <c r="H143" s="164">
        <v>100</v>
      </c>
      <c r="I143" s="165">
        <v>100</v>
      </c>
      <c r="J143" s="40"/>
      <c r="K143" s="40"/>
    </row>
    <row r="144" spans="1:11" x14ac:dyDescent="0.25">
      <c r="A144" s="166">
        <v>32</v>
      </c>
      <c r="B144" s="167" t="s">
        <v>124</v>
      </c>
      <c r="C144" s="168">
        <v>27000</v>
      </c>
      <c r="D144" s="168">
        <v>27000</v>
      </c>
      <c r="E144" s="168"/>
      <c r="F144" s="168">
        <v>27000</v>
      </c>
      <c r="G144" s="168">
        <v>27000</v>
      </c>
      <c r="H144" s="169">
        <v>100</v>
      </c>
      <c r="I144" s="170">
        <v>100</v>
      </c>
      <c r="J144" s="40"/>
      <c r="K144" s="40"/>
    </row>
    <row r="145" spans="1:11" x14ac:dyDescent="0.25">
      <c r="A145" s="166">
        <v>321</v>
      </c>
      <c r="B145" s="167" t="s">
        <v>125</v>
      </c>
      <c r="C145" s="168">
        <v>3258</v>
      </c>
      <c r="D145" s="168">
        <v>3258</v>
      </c>
      <c r="E145" s="168"/>
      <c r="F145" s="168">
        <v>3258</v>
      </c>
      <c r="G145" s="168">
        <v>3346</v>
      </c>
      <c r="H145" s="169">
        <v>102.701043585021</v>
      </c>
      <c r="I145" s="170">
        <v>102.701043585021</v>
      </c>
      <c r="J145" s="40"/>
      <c r="K145" s="40"/>
    </row>
    <row r="146" spans="1:11" x14ac:dyDescent="0.25">
      <c r="A146" s="171">
        <v>3211</v>
      </c>
      <c r="B146" s="172" t="s">
        <v>126</v>
      </c>
      <c r="C146" s="173">
        <v>3258</v>
      </c>
      <c r="D146" s="173"/>
      <c r="E146" s="173"/>
      <c r="F146" s="173"/>
      <c r="G146" s="173">
        <v>3346</v>
      </c>
      <c r="H146" s="174">
        <v>102.701043585021</v>
      </c>
      <c r="I146" s="175"/>
      <c r="J146" s="40"/>
      <c r="K146" s="40"/>
    </row>
    <row r="147" spans="1:11" x14ac:dyDescent="0.25">
      <c r="A147" s="166">
        <v>322</v>
      </c>
      <c r="B147" s="167" t="s">
        <v>130</v>
      </c>
      <c r="C147" s="168">
        <v>8230.1</v>
      </c>
      <c r="D147" s="168">
        <v>8230.1</v>
      </c>
      <c r="E147" s="168"/>
      <c r="F147" s="168">
        <v>8230.1</v>
      </c>
      <c r="G147" s="168">
        <v>9232.73</v>
      </c>
      <c r="H147" s="169">
        <v>112.18247651911901</v>
      </c>
      <c r="I147" s="170">
        <v>112.18247651911901</v>
      </c>
      <c r="J147" s="40"/>
      <c r="K147" s="40"/>
    </row>
    <row r="148" spans="1:11" x14ac:dyDescent="0.25">
      <c r="A148" s="171">
        <v>3221</v>
      </c>
      <c r="B148" s="172" t="s">
        <v>131</v>
      </c>
      <c r="C148" s="173">
        <v>8230.1</v>
      </c>
      <c r="D148" s="173"/>
      <c r="E148" s="173"/>
      <c r="F148" s="173"/>
      <c r="G148" s="173">
        <v>9232.73</v>
      </c>
      <c r="H148" s="174">
        <v>112.18247651911901</v>
      </c>
      <c r="I148" s="175"/>
      <c r="J148" s="40"/>
      <c r="K148" s="40"/>
    </row>
    <row r="149" spans="1:11" x14ac:dyDescent="0.25">
      <c r="A149" s="166">
        <v>323</v>
      </c>
      <c r="B149" s="167" t="s">
        <v>137</v>
      </c>
      <c r="C149" s="168">
        <v>4814</v>
      </c>
      <c r="D149" s="168">
        <v>4814</v>
      </c>
      <c r="E149" s="168"/>
      <c r="F149" s="168">
        <v>4814</v>
      </c>
      <c r="G149" s="168">
        <v>0</v>
      </c>
      <c r="H149" s="169">
        <v>0</v>
      </c>
      <c r="I149" s="170">
        <v>0</v>
      </c>
      <c r="J149" s="40"/>
      <c r="K149" s="40"/>
    </row>
    <row r="150" spans="1:11" x14ac:dyDescent="0.25">
      <c r="A150" s="171">
        <v>3239</v>
      </c>
      <c r="B150" s="172" t="s">
        <v>146</v>
      </c>
      <c r="C150" s="173">
        <v>4814</v>
      </c>
      <c r="D150" s="173"/>
      <c r="E150" s="173"/>
      <c r="F150" s="173"/>
      <c r="G150" s="173">
        <v>0</v>
      </c>
      <c r="H150" s="174">
        <v>0</v>
      </c>
      <c r="I150" s="175"/>
      <c r="J150" s="40"/>
      <c r="K150" s="40"/>
    </row>
    <row r="151" spans="1:11" x14ac:dyDescent="0.25">
      <c r="A151" s="166">
        <v>329</v>
      </c>
      <c r="B151" s="167" t="s">
        <v>148</v>
      </c>
      <c r="C151" s="168">
        <v>10697.9</v>
      </c>
      <c r="D151" s="168">
        <v>10697.9</v>
      </c>
      <c r="E151" s="168"/>
      <c r="F151" s="168">
        <v>10697.9</v>
      </c>
      <c r="G151" s="168">
        <v>14421.27</v>
      </c>
      <c r="H151" s="169">
        <v>134.80468129259</v>
      </c>
      <c r="I151" s="170">
        <v>134.80468129259</v>
      </c>
      <c r="J151" s="40"/>
      <c r="K151" s="40"/>
    </row>
    <row r="152" spans="1:11" x14ac:dyDescent="0.25">
      <c r="A152" s="171">
        <v>3293</v>
      </c>
      <c r="B152" s="172" t="s">
        <v>151</v>
      </c>
      <c r="C152" s="173">
        <v>10697.9</v>
      </c>
      <c r="D152" s="173"/>
      <c r="E152" s="173"/>
      <c r="F152" s="173"/>
      <c r="G152" s="173">
        <v>14421.27</v>
      </c>
      <c r="H152" s="174">
        <v>134.80468129259</v>
      </c>
      <c r="I152" s="175"/>
      <c r="J152" s="40"/>
      <c r="K152" s="40"/>
    </row>
    <row r="153" spans="1:11" x14ac:dyDescent="0.25">
      <c r="A153" s="162" t="s">
        <v>289</v>
      </c>
      <c r="B153" s="162"/>
      <c r="C153" s="163">
        <v>0</v>
      </c>
      <c r="D153" s="163">
        <v>15000</v>
      </c>
      <c r="E153" s="163"/>
      <c r="F153" s="163">
        <v>15000</v>
      </c>
      <c r="G153" s="163">
        <v>0</v>
      </c>
      <c r="H153" s="164"/>
      <c r="I153" s="165">
        <v>0</v>
      </c>
      <c r="J153" s="40"/>
      <c r="K153" s="40"/>
    </row>
    <row r="154" spans="1:11" x14ac:dyDescent="0.25">
      <c r="A154" s="166">
        <v>42</v>
      </c>
      <c r="B154" s="167" t="s">
        <v>193</v>
      </c>
      <c r="C154" s="168">
        <v>0</v>
      </c>
      <c r="D154" s="168">
        <v>15000</v>
      </c>
      <c r="E154" s="168"/>
      <c r="F154" s="168">
        <v>15000</v>
      </c>
      <c r="G154" s="168">
        <v>0</v>
      </c>
      <c r="H154" s="169"/>
      <c r="I154" s="170">
        <v>0</v>
      </c>
      <c r="J154" s="40"/>
      <c r="K154" s="40"/>
    </row>
    <row r="155" spans="1:11" x14ac:dyDescent="0.25">
      <c r="A155" s="166">
        <v>424</v>
      </c>
      <c r="B155" s="167" t="s">
        <v>204</v>
      </c>
      <c r="C155" s="168">
        <v>0</v>
      </c>
      <c r="D155" s="168">
        <v>15000</v>
      </c>
      <c r="E155" s="168"/>
      <c r="F155" s="168">
        <v>15000</v>
      </c>
      <c r="G155" s="168">
        <v>0</v>
      </c>
      <c r="H155" s="169"/>
      <c r="I155" s="170">
        <v>0</v>
      </c>
      <c r="J155" s="40"/>
      <c r="K155" s="40"/>
    </row>
    <row r="156" spans="1:11" x14ac:dyDescent="0.25">
      <c r="A156" s="154" t="s">
        <v>252</v>
      </c>
      <c r="B156" s="154"/>
      <c r="C156" s="155">
        <v>2757642.36</v>
      </c>
      <c r="D156" s="155">
        <v>3247409</v>
      </c>
      <c r="E156" s="155"/>
      <c r="F156" s="155">
        <v>3247409</v>
      </c>
      <c r="G156" s="155">
        <v>3013529.39</v>
      </c>
      <c r="H156" s="156">
        <v>109.279195653203</v>
      </c>
      <c r="I156" s="157">
        <v>92.797962621893305</v>
      </c>
      <c r="J156" s="40"/>
      <c r="K156" s="40"/>
    </row>
    <row r="157" spans="1:11" x14ac:dyDescent="0.25">
      <c r="A157" s="158" t="s">
        <v>290</v>
      </c>
      <c r="B157" s="158"/>
      <c r="C157" s="159">
        <v>2239583.84</v>
      </c>
      <c r="D157" s="159">
        <v>2290808</v>
      </c>
      <c r="E157" s="159"/>
      <c r="F157" s="159">
        <v>2290808</v>
      </c>
      <c r="G157" s="159">
        <v>2233796.38</v>
      </c>
      <c r="H157" s="160">
        <v>99.741583239857604</v>
      </c>
      <c r="I157" s="161">
        <v>97.511287720315295</v>
      </c>
      <c r="J157" s="40"/>
      <c r="K157" s="40"/>
    </row>
    <row r="158" spans="1:11" x14ac:dyDescent="0.25">
      <c r="A158" s="162" t="s">
        <v>291</v>
      </c>
      <c r="B158" s="162"/>
      <c r="C158" s="163">
        <v>2239583.84</v>
      </c>
      <c r="D158" s="163">
        <v>2290808</v>
      </c>
      <c r="E158" s="163"/>
      <c r="F158" s="163">
        <v>2290808</v>
      </c>
      <c r="G158" s="163">
        <v>2233796.38</v>
      </c>
      <c r="H158" s="164">
        <v>99.741583239857604</v>
      </c>
      <c r="I158" s="165">
        <v>97.511287720315295</v>
      </c>
      <c r="J158" s="40"/>
      <c r="K158" s="40"/>
    </row>
    <row r="159" spans="1:11" x14ac:dyDescent="0.25">
      <c r="A159" s="166">
        <v>32</v>
      </c>
      <c r="B159" s="167" t="s">
        <v>124</v>
      </c>
      <c r="C159" s="168">
        <v>1688514.58</v>
      </c>
      <c r="D159" s="168">
        <v>1706473</v>
      </c>
      <c r="E159" s="168"/>
      <c r="F159" s="168">
        <v>1706473</v>
      </c>
      <c r="G159" s="168">
        <v>1647801.26</v>
      </c>
      <c r="H159" s="169">
        <v>97.588808501730597</v>
      </c>
      <c r="I159" s="170">
        <v>96.561812580685398</v>
      </c>
      <c r="J159" s="40"/>
      <c r="K159" s="40"/>
    </row>
    <row r="160" spans="1:11" x14ac:dyDescent="0.25">
      <c r="A160" s="166">
        <v>321</v>
      </c>
      <c r="B160" s="167" t="s">
        <v>125</v>
      </c>
      <c r="C160" s="168">
        <v>118020.31</v>
      </c>
      <c r="D160" s="168">
        <v>117235</v>
      </c>
      <c r="E160" s="168"/>
      <c r="F160" s="168">
        <v>117235</v>
      </c>
      <c r="G160" s="168">
        <v>108796.75</v>
      </c>
      <c r="H160" s="169">
        <v>92.184768875797701</v>
      </c>
      <c r="I160" s="170">
        <v>92.802277476862699</v>
      </c>
      <c r="J160" s="40"/>
      <c r="K160" s="40"/>
    </row>
    <row r="161" spans="1:11" x14ac:dyDescent="0.25">
      <c r="A161" s="171">
        <v>3211</v>
      </c>
      <c r="B161" s="172" t="s">
        <v>126</v>
      </c>
      <c r="C161" s="173">
        <v>104485.31</v>
      </c>
      <c r="D161" s="173"/>
      <c r="E161" s="173"/>
      <c r="F161" s="173"/>
      <c r="G161" s="173">
        <v>95591.75</v>
      </c>
      <c r="H161" s="174">
        <v>91.488219731558402</v>
      </c>
      <c r="I161" s="175"/>
      <c r="J161" s="40"/>
      <c r="K161" s="40"/>
    </row>
    <row r="162" spans="1:11" x14ac:dyDescent="0.25">
      <c r="A162" s="171">
        <v>3213</v>
      </c>
      <c r="B162" s="172" t="s">
        <v>128</v>
      </c>
      <c r="C162" s="173">
        <v>13535</v>
      </c>
      <c r="D162" s="173"/>
      <c r="E162" s="173"/>
      <c r="F162" s="173"/>
      <c r="G162" s="173">
        <v>13205</v>
      </c>
      <c r="H162" s="174">
        <v>97.561876616180299</v>
      </c>
      <c r="I162" s="175"/>
      <c r="J162" s="40"/>
      <c r="K162" s="40"/>
    </row>
    <row r="163" spans="1:11" x14ac:dyDescent="0.25">
      <c r="A163" s="166">
        <v>322</v>
      </c>
      <c r="B163" s="167" t="s">
        <v>130</v>
      </c>
      <c r="C163" s="168">
        <v>706698.17</v>
      </c>
      <c r="D163" s="168">
        <v>674148</v>
      </c>
      <c r="E163" s="168"/>
      <c r="F163" s="168">
        <v>674148</v>
      </c>
      <c r="G163" s="168">
        <v>636848.67000000004</v>
      </c>
      <c r="H163" s="169">
        <v>90.116077419586404</v>
      </c>
      <c r="I163" s="170">
        <v>94.467189697217805</v>
      </c>
      <c r="J163" s="40"/>
      <c r="K163" s="40"/>
    </row>
    <row r="164" spans="1:11" x14ac:dyDescent="0.25">
      <c r="A164" s="171">
        <v>3221</v>
      </c>
      <c r="B164" s="172" t="s">
        <v>131</v>
      </c>
      <c r="C164" s="173">
        <v>211156.55</v>
      </c>
      <c r="D164" s="173"/>
      <c r="E164" s="173"/>
      <c r="F164" s="173"/>
      <c r="G164" s="173">
        <v>201581.17</v>
      </c>
      <c r="H164" s="174">
        <v>95.465269725234705</v>
      </c>
      <c r="I164" s="175"/>
      <c r="J164" s="40"/>
      <c r="K164" s="40"/>
    </row>
    <row r="165" spans="1:11" x14ac:dyDescent="0.25">
      <c r="A165" s="171">
        <v>3223</v>
      </c>
      <c r="B165" s="172" t="s">
        <v>133</v>
      </c>
      <c r="C165" s="173">
        <v>432994.58</v>
      </c>
      <c r="D165" s="173"/>
      <c r="E165" s="173"/>
      <c r="F165" s="173"/>
      <c r="G165" s="173">
        <v>353479.89</v>
      </c>
      <c r="H165" s="174">
        <v>81.636100387214995</v>
      </c>
      <c r="I165" s="175"/>
      <c r="J165" s="40"/>
      <c r="K165" s="40"/>
    </row>
    <row r="166" spans="1:11" x14ac:dyDescent="0.25">
      <c r="A166" s="171">
        <v>3224</v>
      </c>
      <c r="B166" s="172" t="s">
        <v>134</v>
      </c>
      <c r="C166" s="173">
        <v>26527.71</v>
      </c>
      <c r="D166" s="173"/>
      <c r="E166" s="173"/>
      <c r="F166" s="173"/>
      <c r="G166" s="173">
        <v>41012.629999999997</v>
      </c>
      <c r="H166" s="174">
        <v>154.602979299759</v>
      </c>
      <c r="I166" s="175"/>
      <c r="J166" s="40"/>
      <c r="K166" s="40"/>
    </row>
    <row r="167" spans="1:11" x14ac:dyDescent="0.25">
      <c r="A167" s="171">
        <v>3225</v>
      </c>
      <c r="B167" s="172" t="s">
        <v>135</v>
      </c>
      <c r="C167" s="173">
        <v>33305.33</v>
      </c>
      <c r="D167" s="173"/>
      <c r="E167" s="173"/>
      <c r="F167" s="173"/>
      <c r="G167" s="173">
        <v>36325.440000000002</v>
      </c>
      <c r="H167" s="174">
        <v>109.06794798310101</v>
      </c>
      <c r="I167" s="175"/>
      <c r="J167" s="40"/>
      <c r="K167" s="40"/>
    </row>
    <row r="168" spans="1:11" x14ac:dyDescent="0.25">
      <c r="A168" s="171">
        <v>3227</v>
      </c>
      <c r="B168" s="172" t="s">
        <v>136</v>
      </c>
      <c r="C168" s="173">
        <v>2714</v>
      </c>
      <c r="D168" s="173"/>
      <c r="E168" s="173"/>
      <c r="F168" s="173"/>
      <c r="G168" s="173">
        <v>4449.54</v>
      </c>
      <c r="H168" s="174">
        <v>163.94767870302101</v>
      </c>
      <c r="I168" s="175"/>
      <c r="J168" s="40"/>
      <c r="K168" s="40"/>
    </row>
    <row r="169" spans="1:11" x14ac:dyDescent="0.25">
      <c r="A169" s="166">
        <v>323</v>
      </c>
      <c r="B169" s="167" t="s">
        <v>137</v>
      </c>
      <c r="C169" s="168">
        <v>831453.74</v>
      </c>
      <c r="D169" s="168">
        <v>818612</v>
      </c>
      <c r="E169" s="168"/>
      <c r="F169" s="168">
        <v>818612</v>
      </c>
      <c r="G169" s="168">
        <v>801319.14</v>
      </c>
      <c r="H169" s="169">
        <v>96.375673287608294</v>
      </c>
      <c r="I169" s="170">
        <v>97.887538907321201</v>
      </c>
      <c r="J169" s="40"/>
      <c r="K169" s="40"/>
    </row>
    <row r="170" spans="1:11" x14ac:dyDescent="0.25">
      <c r="A170" s="171">
        <v>3231</v>
      </c>
      <c r="B170" s="172" t="s">
        <v>138</v>
      </c>
      <c r="C170" s="173">
        <v>323978.84000000003</v>
      </c>
      <c r="D170" s="173"/>
      <c r="E170" s="173"/>
      <c r="F170" s="173"/>
      <c r="G170" s="173">
        <v>300315.08</v>
      </c>
      <c r="H170" s="174">
        <v>92.695893349084201</v>
      </c>
      <c r="I170" s="175"/>
      <c r="J170" s="40"/>
      <c r="K170" s="40"/>
    </row>
    <row r="171" spans="1:11" x14ac:dyDescent="0.25">
      <c r="A171" s="171">
        <v>3232</v>
      </c>
      <c r="B171" s="172" t="s">
        <v>139</v>
      </c>
      <c r="C171" s="173">
        <v>223489.95</v>
      </c>
      <c r="D171" s="173"/>
      <c r="E171" s="173"/>
      <c r="F171" s="173"/>
      <c r="G171" s="173">
        <v>226971.94</v>
      </c>
      <c r="H171" s="174">
        <v>101.558007418231</v>
      </c>
      <c r="I171" s="175"/>
      <c r="J171" s="40"/>
      <c r="K171" s="40"/>
    </row>
    <row r="172" spans="1:11" x14ac:dyDescent="0.25">
      <c r="A172" s="171">
        <v>3233</v>
      </c>
      <c r="B172" s="172" t="s">
        <v>140</v>
      </c>
      <c r="C172" s="173">
        <v>3160</v>
      </c>
      <c r="D172" s="173"/>
      <c r="E172" s="173"/>
      <c r="F172" s="173"/>
      <c r="G172" s="173">
        <v>2162.5</v>
      </c>
      <c r="H172" s="174">
        <v>68.433544303797504</v>
      </c>
      <c r="I172" s="175"/>
      <c r="J172" s="40"/>
      <c r="K172" s="40"/>
    </row>
    <row r="173" spans="1:11" x14ac:dyDescent="0.25">
      <c r="A173" s="171">
        <v>3234</v>
      </c>
      <c r="B173" s="172" t="s">
        <v>141</v>
      </c>
      <c r="C173" s="173">
        <v>129758.24</v>
      </c>
      <c r="D173" s="173"/>
      <c r="E173" s="173"/>
      <c r="F173" s="173"/>
      <c r="G173" s="173">
        <v>131918.38</v>
      </c>
      <c r="H173" s="174">
        <v>101.664742061853</v>
      </c>
      <c r="I173" s="175"/>
      <c r="J173" s="40"/>
      <c r="K173" s="40"/>
    </row>
    <row r="174" spans="1:11" x14ac:dyDescent="0.25">
      <c r="A174" s="171">
        <v>3235</v>
      </c>
      <c r="B174" s="172" t="s">
        <v>142</v>
      </c>
      <c r="C174" s="173">
        <v>27297.8</v>
      </c>
      <c r="D174" s="173"/>
      <c r="E174" s="173"/>
      <c r="F174" s="173"/>
      <c r="G174" s="173">
        <v>28500.5</v>
      </c>
      <c r="H174" s="174">
        <v>104.40584955564201</v>
      </c>
      <c r="I174" s="175"/>
      <c r="J174" s="40"/>
      <c r="K174" s="40"/>
    </row>
    <row r="175" spans="1:11" x14ac:dyDescent="0.25">
      <c r="A175" s="171">
        <v>3236</v>
      </c>
      <c r="B175" s="172" t="s">
        <v>143</v>
      </c>
      <c r="C175" s="173">
        <v>30753.45</v>
      </c>
      <c r="D175" s="173"/>
      <c r="E175" s="173"/>
      <c r="F175" s="173"/>
      <c r="G175" s="173">
        <v>21105</v>
      </c>
      <c r="H175" s="174">
        <v>68.626446788896899</v>
      </c>
      <c r="I175" s="175"/>
      <c r="J175" s="40"/>
      <c r="K175" s="40"/>
    </row>
    <row r="176" spans="1:11" x14ac:dyDescent="0.25">
      <c r="A176" s="171">
        <v>3237</v>
      </c>
      <c r="B176" s="172" t="s">
        <v>144</v>
      </c>
      <c r="C176" s="173">
        <v>22264.560000000001</v>
      </c>
      <c r="D176" s="173"/>
      <c r="E176" s="173"/>
      <c r="F176" s="173"/>
      <c r="G176" s="173">
        <v>30717.5</v>
      </c>
      <c r="H176" s="174">
        <v>137.965897372326</v>
      </c>
      <c r="I176" s="175"/>
      <c r="J176" s="40"/>
      <c r="K176" s="40"/>
    </row>
    <row r="177" spans="1:11" x14ac:dyDescent="0.25">
      <c r="A177" s="171">
        <v>3238</v>
      </c>
      <c r="B177" s="172" t="s">
        <v>145</v>
      </c>
      <c r="C177" s="173">
        <v>41175</v>
      </c>
      <c r="D177" s="173"/>
      <c r="E177" s="173"/>
      <c r="F177" s="173"/>
      <c r="G177" s="173">
        <v>35462.5</v>
      </c>
      <c r="H177" s="174">
        <v>86.126290224650901</v>
      </c>
      <c r="I177" s="175"/>
      <c r="J177" s="40"/>
      <c r="K177" s="40"/>
    </row>
    <row r="178" spans="1:11" x14ac:dyDescent="0.25">
      <c r="A178" s="171">
        <v>3239</v>
      </c>
      <c r="B178" s="172" t="s">
        <v>146</v>
      </c>
      <c r="C178" s="173">
        <v>29575.9</v>
      </c>
      <c r="D178" s="173"/>
      <c r="E178" s="173"/>
      <c r="F178" s="173"/>
      <c r="G178" s="173">
        <v>24165.74</v>
      </c>
      <c r="H178" s="174">
        <v>81.707538908367994</v>
      </c>
      <c r="I178" s="175"/>
      <c r="J178" s="40"/>
      <c r="K178" s="40"/>
    </row>
    <row r="179" spans="1:11" x14ac:dyDescent="0.25">
      <c r="A179" s="166">
        <v>329</v>
      </c>
      <c r="B179" s="167" t="s">
        <v>148</v>
      </c>
      <c r="C179" s="168">
        <v>32342.36</v>
      </c>
      <c r="D179" s="168">
        <v>96478</v>
      </c>
      <c r="E179" s="168"/>
      <c r="F179" s="168">
        <v>96478</v>
      </c>
      <c r="G179" s="168">
        <v>100836.7</v>
      </c>
      <c r="H179" s="169">
        <v>311.779041479966</v>
      </c>
      <c r="I179" s="170">
        <v>104.517817533531</v>
      </c>
      <c r="J179" s="40"/>
      <c r="K179" s="40"/>
    </row>
    <row r="180" spans="1:11" x14ac:dyDescent="0.25">
      <c r="A180" s="171">
        <v>3292</v>
      </c>
      <c r="B180" s="172" t="s">
        <v>150</v>
      </c>
      <c r="C180" s="173">
        <v>13669.11</v>
      </c>
      <c r="D180" s="173"/>
      <c r="E180" s="173"/>
      <c r="F180" s="173"/>
      <c r="G180" s="173">
        <v>13669.11</v>
      </c>
      <c r="H180" s="174">
        <v>100</v>
      </c>
      <c r="I180" s="175"/>
      <c r="J180" s="40"/>
      <c r="K180" s="40"/>
    </row>
    <row r="181" spans="1:11" x14ac:dyDescent="0.25">
      <c r="A181" s="171">
        <v>3293</v>
      </c>
      <c r="B181" s="172" t="s">
        <v>151</v>
      </c>
      <c r="C181" s="173">
        <v>6718.75</v>
      </c>
      <c r="D181" s="173"/>
      <c r="E181" s="173"/>
      <c r="F181" s="173"/>
      <c r="G181" s="173">
        <v>519.82000000000005</v>
      </c>
      <c r="H181" s="174">
        <v>7.7368558139534898</v>
      </c>
      <c r="I181" s="175"/>
      <c r="J181" s="40"/>
      <c r="K181" s="40"/>
    </row>
    <row r="182" spans="1:11" x14ac:dyDescent="0.25">
      <c r="A182" s="171">
        <v>3294</v>
      </c>
      <c r="B182" s="172" t="s">
        <v>152</v>
      </c>
      <c r="C182" s="173">
        <v>11954.5</v>
      </c>
      <c r="D182" s="173"/>
      <c r="E182" s="173"/>
      <c r="F182" s="173"/>
      <c r="G182" s="173">
        <v>13792.76</v>
      </c>
      <c r="H182" s="174">
        <v>115.37713831611499</v>
      </c>
      <c r="I182" s="175"/>
      <c r="J182" s="40"/>
      <c r="K182" s="40"/>
    </row>
    <row r="183" spans="1:11" x14ac:dyDescent="0.25">
      <c r="A183" s="171">
        <v>3295</v>
      </c>
      <c r="B183" s="172" t="s">
        <v>153</v>
      </c>
      <c r="C183" s="173">
        <v>0</v>
      </c>
      <c r="D183" s="173"/>
      <c r="E183" s="173"/>
      <c r="F183" s="173"/>
      <c r="G183" s="173">
        <v>662.5</v>
      </c>
      <c r="H183" s="174"/>
      <c r="I183" s="175"/>
      <c r="J183" s="40"/>
      <c r="K183" s="40"/>
    </row>
    <row r="184" spans="1:11" x14ac:dyDescent="0.25">
      <c r="A184" s="171">
        <v>3296</v>
      </c>
      <c r="B184" s="172" t="s">
        <v>154</v>
      </c>
      <c r="C184" s="173">
        <v>0</v>
      </c>
      <c r="D184" s="173"/>
      <c r="E184" s="173"/>
      <c r="F184" s="173"/>
      <c r="G184" s="173">
        <v>72192.509999999995</v>
      </c>
      <c r="H184" s="174"/>
      <c r="I184" s="175"/>
      <c r="J184" s="40"/>
      <c r="K184" s="40"/>
    </row>
    <row r="185" spans="1:11" x14ac:dyDescent="0.25">
      <c r="A185" s="166">
        <v>34</v>
      </c>
      <c r="B185" s="167" t="s">
        <v>155</v>
      </c>
      <c r="C185" s="168">
        <v>12152.93</v>
      </c>
      <c r="D185" s="168">
        <v>10150</v>
      </c>
      <c r="E185" s="168"/>
      <c r="F185" s="168">
        <v>10150</v>
      </c>
      <c r="G185" s="168">
        <v>11940.11</v>
      </c>
      <c r="H185" s="169">
        <v>98.248817363384802</v>
      </c>
      <c r="I185" s="170">
        <v>117.636551724138</v>
      </c>
      <c r="J185" s="40"/>
      <c r="K185" s="40"/>
    </row>
    <row r="186" spans="1:11" x14ac:dyDescent="0.25">
      <c r="A186" s="166">
        <v>343</v>
      </c>
      <c r="B186" s="167" t="s">
        <v>159</v>
      </c>
      <c r="C186" s="168">
        <v>12152.93</v>
      </c>
      <c r="D186" s="168">
        <v>10150</v>
      </c>
      <c r="E186" s="168"/>
      <c r="F186" s="168">
        <v>10150</v>
      </c>
      <c r="G186" s="168">
        <v>11940.11</v>
      </c>
      <c r="H186" s="169">
        <v>98.248817363384802</v>
      </c>
      <c r="I186" s="170">
        <v>117.636551724138</v>
      </c>
      <c r="J186" s="40"/>
      <c r="K186" s="40"/>
    </row>
    <row r="187" spans="1:11" x14ac:dyDescent="0.25">
      <c r="A187" s="171">
        <v>3431</v>
      </c>
      <c r="B187" s="172" t="s">
        <v>160</v>
      </c>
      <c r="C187" s="173">
        <v>5014.49</v>
      </c>
      <c r="D187" s="173"/>
      <c r="E187" s="173"/>
      <c r="F187" s="173"/>
      <c r="G187" s="173">
        <v>4963.3500000000004</v>
      </c>
      <c r="H187" s="174">
        <v>98.980155509333997</v>
      </c>
      <c r="I187" s="175"/>
      <c r="J187" s="40"/>
      <c r="K187" s="40"/>
    </row>
    <row r="188" spans="1:11" x14ac:dyDescent="0.25">
      <c r="A188" s="171">
        <v>3433</v>
      </c>
      <c r="B188" s="172" t="s">
        <v>162</v>
      </c>
      <c r="C188" s="173">
        <v>395.46</v>
      </c>
      <c r="D188" s="173"/>
      <c r="E188" s="173"/>
      <c r="F188" s="173"/>
      <c r="G188" s="173">
        <v>0</v>
      </c>
      <c r="H188" s="174">
        <v>0</v>
      </c>
      <c r="I188" s="175"/>
      <c r="J188" s="40"/>
      <c r="K188" s="40"/>
    </row>
    <row r="189" spans="1:11" x14ac:dyDescent="0.25">
      <c r="A189" s="171">
        <v>3434</v>
      </c>
      <c r="B189" s="172" t="s">
        <v>163</v>
      </c>
      <c r="C189" s="173">
        <v>6742.98</v>
      </c>
      <c r="D189" s="173"/>
      <c r="E189" s="173"/>
      <c r="F189" s="173"/>
      <c r="G189" s="173">
        <v>6976.76</v>
      </c>
      <c r="H189" s="174">
        <v>103.467013101033</v>
      </c>
      <c r="I189" s="175"/>
      <c r="J189" s="40"/>
      <c r="K189" s="40"/>
    </row>
    <row r="190" spans="1:11" x14ac:dyDescent="0.25">
      <c r="A190" s="166">
        <v>42</v>
      </c>
      <c r="B190" s="167" t="s">
        <v>193</v>
      </c>
      <c r="C190" s="168">
        <v>59053.59</v>
      </c>
      <c r="D190" s="168">
        <v>360000</v>
      </c>
      <c r="E190" s="168"/>
      <c r="F190" s="168">
        <v>360000</v>
      </c>
      <c r="G190" s="168">
        <v>370319.66</v>
      </c>
      <c r="H190" s="169">
        <v>627.09085086952405</v>
      </c>
      <c r="I190" s="170">
        <v>102.866572222222</v>
      </c>
      <c r="J190" s="40"/>
      <c r="K190" s="40"/>
    </row>
    <row r="191" spans="1:11" x14ac:dyDescent="0.25">
      <c r="A191" s="166">
        <v>422</v>
      </c>
      <c r="B191" s="167" t="s">
        <v>197</v>
      </c>
      <c r="C191" s="168">
        <v>59053.59</v>
      </c>
      <c r="D191" s="168">
        <v>340000</v>
      </c>
      <c r="E191" s="168"/>
      <c r="F191" s="168">
        <v>340000</v>
      </c>
      <c r="G191" s="168">
        <v>326458.52</v>
      </c>
      <c r="H191" s="169">
        <v>552.81739856967204</v>
      </c>
      <c r="I191" s="170">
        <v>96.017211764705905</v>
      </c>
      <c r="J191" s="40"/>
      <c r="K191" s="40"/>
    </row>
    <row r="192" spans="1:11" x14ac:dyDescent="0.25">
      <c r="A192" s="171">
        <v>4221</v>
      </c>
      <c r="B192" s="172" t="s">
        <v>198</v>
      </c>
      <c r="C192" s="173">
        <v>59053.59</v>
      </c>
      <c r="D192" s="173"/>
      <c r="E192" s="173"/>
      <c r="F192" s="173"/>
      <c r="G192" s="173">
        <v>297630.23</v>
      </c>
      <c r="H192" s="174">
        <v>504.00023097664302</v>
      </c>
      <c r="I192" s="175"/>
      <c r="J192" s="40"/>
      <c r="K192" s="40"/>
    </row>
    <row r="193" spans="1:11" x14ac:dyDescent="0.25">
      <c r="A193" s="171">
        <v>4225</v>
      </c>
      <c r="B193" s="172" t="s">
        <v>201</v>
      </c>
      <c r="C193" s="173">
        <v>0</v>
      </c>
      <c r="D193" s="173"/>
      <c r="E193" s="173"/>
      <c r="F193" s="173"/>
      <c r="G193" s="173">
        <v>13890.84</v>
      </c>
      <c r="H193" s="174"/>
      <c r="I193" s="175"/>
      <c r="J193" s="40"/>
      <c r="K193" s="40"/>
    </row>
    <row r="194" spans="1:11" x14ac:dyDescent="0.25">
      <c r="A194" s="171">
        <v>4226</v>
      </c>
      <c r="B194" s="172" t="s">
        <v>202</v>
      </c>
      <c r="C194" s="173">
        <v>0</v>
      </c>
      <c r="D194" s="173"/>
      <c r="E194" s="173"/>
      <c r="F194" s="173"/>
      <c r="G194" s="173">
        <v>14937.45</v>
      </c>
      <c r="H194" s="174"/>
      <c r="I194" s="175"/>
      <c r="J194" s="40"/>
      <c r="K194" s="40"/>
    </row>
    <row r="195" spans="1:11" x14ac:dyDescent="0.25">
      <c r="A195" s="166">
        <v>424</v>
      </c>
      <c r="B195" s="167" t="s">
        <v>204</v>
      </c>
      <c r="C195" s="168">
        <v>0</v>
      </c>
      <c r="D195" s="168">
        <v>20000</v>
      </c>
      <c r="E195" s="168"/>
      <c r="F195" s="168">
        <v>20000</v>
      </c>
      <c r="G195" s="168">
        <v>43861.14</v>
      </c>
      <c r="H195" s="169"/>
      <c r="I195" s="170">
        <v>219.3057</v>
      </c>
      <c r="J195" s="40"/>
      <c r="K195" s="40"/>
    </row>
    <row r="196" spans="1:11" x14ac:dyDescent="0.25">
      <c r="A196" s="171">
        <v>4241</v>
      </c>
      <c r="B196" s="172" t="s">
        <v>205</v>
      </c>
      <c r="C196" s="173">
        <v>0</v>
      </c>
      <c r="D196" s="173"/>
      <c r="E196" s="173"/>
      <c r="F196" s="173"/>
      <c r="G196" s="173">
        <v>43861.14</v>
      </c>
      <c r="H196" s="174"/>
      <c r="I196" s="175"/>
      <c r="J196" s="40"/>
      <c r="K196" s="40"/>
    </row>
    <row r="197" spans="1:11" x14ac:dyDescent="0.25">
      <c r="A197" s="166">
        <v>45</v>
      </c>
      <c r="B197" s="167" t="s">
        <v>210</v>
      </c>
      <c r="C197" s="168">
        <v>479862.74</v>
      </c>
      <c r="D197" s="168">
        <v>214185</v>
      </c>
      <c r="E197" s="168"/>
      <c r="F197" s="168">
        <v>214185</v>
      </c>
      <c r="G197" s="168">
        <v>203735.35</v>
      </c>
      <c r="H197" s="169">
        <v>42.457005517869597</v>
      </c>
      <c r="I197" s="170">
        <v>95.121203632373906</v>
      </c>
      <c r="J197" s="40"/>
      <c r="K197" s="40"/>
    </row>
    <row r="198" spans="1:11" x14ac:dyDescent="0.25">
      <c r="A198" s="166">
        <v>451</v>
      </c>
      <c r="B198" s="167" t="s">
        <v>211</v>
      </c>
      <c r="C198" s="168">
        <v>479862.74</v>
      </c>
      <c r="D198" s="168">
        <v>214185</v>
      </c>
      <c r="E198" s="168"/>
      <c r="F198" s="168">
        <v>214185</v>
      </c>
      <c r="G198" s="168">
        <v>203735.35</v>
      </c>
      <c r="H198" s="169">
        <v>42.457005517869597</v>
      </c>
      <c r="I198" s="170">
        <v>95.121203632373906</v>
      </c>
      <c r="J198" s="40"/>
      <c r="K198" s="40"/>
    </row>
    <row r="199" spans="1:11" x14ac:dyDescent="0.25">
      <c r="A199" s="171">
        <v>4511</v>
      </c>
      <c r="B199" s="172" t="s">
        <v>211</v>
      </c>
      <c r="C199" s="173">
        <v>479862.74</v>
      </c>
      <c r="D199" s="173"/>
      <c r="E199" s="173"/>
      <c r="F199" s="173"/>
      <c r="G199" s="173">
        <v>203735.35</v>
      </c>
      <c r="H199" s="174">
        <v>42.457005517869597</v>
      </c>
      <c r="I199" s="175"/>
      <c r="J199" s="40"/>
      <c r="K199" s="40"/>
    </row>
    <row r="200" spans="1:11" x14ac:dyDescent="0.25">
      <c r="A200" s="158" t="s">
        <v>292</v>
      </c>
      <c r="B200" s="158"/>
      <c r="C200" s="159">
        <v>518058.52</v>
      </c>
      <c r="D200" s="159">
        <v>956601</v>
      </c>
      <c r="E200" s="159"/>
      <c r="F200" s="159">
        <v>956601</v>
      </c>
      <c r="G200" s="159">
        <v>779733.01</v>
      </c>
      <c r="H200" s="160">
        <v>150.51060447765599</v>
      </c>
      <c r="I200" s="161">
        <v>81.510787674275903</v>
      </c>
      <c r="J200" s="40"/>
      <c r="K200" s="40"/>
    </row>
    <row r="201" spans="1:11" x14ac:dyDescent="0.25">
      <c r="A201" s="162" t="s">
        <v>293</v>
      </c>
      <c r="B201" s="162"/>
      <c r="C201" s="163">
        <v>518058.52</v>
      </c>
      <c r="D201" s="163">
        <v>956601</v>
      </c>
      <c r="E201" s="163"/>
      <c r="F201" s="163">
        <v>956601</v>
      </c>
      <c r="G201" s="163">
        <v>779733.01</v>
      </c>
      <c r="H201" s="164">
        <v>150.51060447765599</v>
      </c>
      <c r="I201" s="165">
        <v>81.510787674275903</v>
      </c>
      <c r="J201" s="40"/>
      <c r="K201" s="40"/>
    </row>
    <row r="202" spans="1:11" x14ac:dyDescent="0.25">
      <c r="A202" s="166">
        <v>31</v>
      </c>
      <c r="B202" s="167" t="s">
        <v>114</v>
      </c>
      <c r="C202" s="168">
        <v>506918.3</v>
      </c>
      <c r="D202" s="168">
        <v>762591</v>
      </c>
      <c r="E202" s="168"/>
      <c r="F202" s="168">
        <v>762591</v>
      </c>
      <c r="G202" s="168">
        <v>750492.56</v>
      </c>
      <c r="H202" s="169">
        <v>148.05000332400701</v>
      </c>
      <c r="I202" s="170">
        <v>98.413508682898197</v>
      </c>
      <c r="J202" s="40"/>
      <c r="K202" s="40"/>
    </row>
    <row r="203" spans="1:11" x14ac:dyDescent="0.25">
      <c r="A203" s="166">
        <v>311</v>
      </c>
      <c r="B203" s="167" t="s">
        <v>115</v>
      </c>
      <c r="C203" s="168">
        <v>435670.06</v>
      </c>
      <c r="D203" s="168">
        <v>650631</v>
      </c>
      <c r="E203" s="168"/>
      <c r="F203" s="168">
        <v>650631</v>
      </c>
      <c r="G203" s="168">
        <v>640697.82999999996</v>
      </c>
      <c r="H203" s="169">
        <v>147.06033047118299</v>
      </c>
      <c r="I203" s="170">
        <v>98.473302071373794</v>
      </c>
      <c r="J203" s="40"/>
      <c r="K203" s="40"/>
    </row>
    <row r="204" spans="1:11" x14ac:dyDescent="0.25">
      <c r="A204" s="171">
        <v>3111</v>
      </c>
      <c r="B204" s="172" t="s">
        <v>116</v>
      </c>
      <c r="C204" s="173">
        <v>435670.06</v>
      </c>
      <c r="D204" s="173"/>
      <c r="E204" s="173"/>
      <c r="F204" s="173"/>
      <c r="G204" s="173">
        <v>640697.82999999996</v>
      </c>
      <c r="H204" s="174">
        <v>147.06033047118299</v>
      </c>
      <c r="I204" s="175"/>
      <c r="J204" s="40"/>
      <c r="K204" s="40"/>
    </row>
    <row r="205" spans="1:11" x14ac:dyDescent="0.25">
      <c r="A205" s="166">
        <v>313</v>
      </c>
      <c r="B205" s="167" t="s">
        <v>121</v>
      </c>
      <c r="C205" s="168">
        <v>71248.240000000005</v>
      </c>
      <c r="D205" s="168">
        <v>111960</v>
      </c>
      <c r="E205" s="168"/>
      <c r="F205" s="168">
        <v>111960</v>
      </c>
      <c r="G205" s="168">
        <v>109794.73</v>
      </c>
      <c r="H205" s="169">
        <v>154.10167324835001</v>
      </c>
      <c r="I205" s="170">
        <v>98.066032511611297</v>
      </c>
      <c r="J205" s="40"/>
      <c r="K205" s="40"/>
    </row>
    <row r="206" spans="1:11" x14ac:dyDescent="0.25">
      <c r="A206" s="171">
        <v>3132</v>
      </c>
      <c r="B206" s="172" t="s">
        <v>122</v>
      </c>
      <c r="C206" s="173">
        <v>63195.66</v>
      </c>
      <c r="D206" s="173"/>
      <c r="E206" s="173"/>
      <c r="F206" s="173"/>
      <c r="G206" s="173">
        <v>97710.59</v>
      </c>
      <c r="H206" s="174">
        <v>154.615981540505</v>
      </c>
      <c r="I206" s="175"/>
      <c r="J206" s="40"/>
      <c r="K206" s="40"/>
    </row>
    <row r="207" spans="1:11" x14ac:dyDescent="0.25">
      <c r="A207" s="171">
        <v>3133</v>
      </c>
      <c r="B207" s="172" t="s">
        <v>123</v>
      </c>
      <c r="C207" s="173">
        <v>8052.58</v>
      </c>
      <c r="D207" s="173"/>
      <c r="E207" s="173"/>
      <c r="F207" s="173"/>
      <c r="G207" s="173">
        <v>12084.14</v>
      </c>
      <c r="H207" s="174">
        <v>150.06544486363401</v>
      </c>
      <c r="I207" s="175"/>
      <c r="J207" s="40"/>
      <c r="K207" s="40"/>
    </row>
    <row r="208" spans="1:11" x14ac:dyDescent="0.25">
      <c r="A208" s="166">
        <v>32</v>
      </c>
      <c r="B208" s="167" t="s">
        <v>124</v>
      </c>
      <c r="C208" s="168">
        <v>11140.22</v>
      </c>
      <c r="D208" s="168">
        <v>194010</v>
      </c>
      <c r="E208" s="168"/>
      <c r="F208" s="168">
        <v>194010</v>
      </c>
      <c r="G208" s="168">
        <v>29240.45</v>
      </c>
      <c r="H208" s="169">
        <v>262.47641428984298</v>
      </c>
      <c r="I208" s="170">
        <v>15.0716200195866</v>
      </c>
      <c r="J208" s="40"/>
      <c r="K208" s="40"/>
    </row>
    <row r="209" spans="1:11" x14ac:dyDescent="0.25">
      <c r="A209" s="166">
        <v>321</v>
      </c>
      <c r="B209" s="167" t="s">
        <v>125</v>
      </c>
      <c r="C209" s="168">
        <v>6105.22</v>
      </c>
      <c r="D209" s="168">
        <v>11560</v>
      </c>
      <c r="E209" s="168"/>
      <c r="F209" s="168">
        <v>11560</v>
      </c>
      <c r="G209" s="168">
        <v>9309.42</v>
      </c>
      <c r="H209" s="169">
        <v>152.48295720711101</v>
      </c>
      <c r="I209" s="170">
        <v>80.531314878892701</v>
      </c>
      <c r="J209" s="40"/>
      <c r="K209" s="40"/>
    </row>
    <row r="210" spans="1:11" x14ac:dyDescent="0.25">
      <c r="A210" s="171">
        <v>3211</v>
      </c>
      <c r="B210" s="172" t="s">
        <v>126</v>
      </c>
      <c r="C210" s="173">
        <v>4680</v>
      </c>
      <c r="D210" s="173"/>
      <c r="E210" s="173"/>
      <c r="F210" s="173"/>
      <c r="G210" s="173">
        <v>3340</v>
      </c>
      <c r="H210" s="174">
        <v>71.367521367521405</v>
      </c>
      <c r="I210" s="175"/>
      <c r="J210" s="40"/>
      <c r="K210" s="40"/>
    </row>
    <row r="211" spans="1:11" x14ac:dyDescent="0.25">
      <c r="A211" s="171">
        <v>3212</v>
      </c>
      <c r="B211" s="172" t="s">
        <v>127</v>
      </c>
      <c r="C211" s="173">
        <v>1425.22</v>
      </c>
      <c r="D211" s="173"/>
      <c r="E211" s="173"/>
      <c r="F211" s="173"/>
      <c r="G211" s="173">
        <v>5969.42</v>
      </c>
      <c r="H211" s="174">
        <v>418.842003339835</v>
      </c>
      <c r="I211" s="175"/>
      <c r="J211" s="40"/>
      <c r="K211" s="40"/>
    </row>
    <row r="212" spans="1:11" x14ac:dyDescent="0.25">
      <c r="A212" s="166">
        <v>322</v>
      </c>
      <c r="B212" s="167" t="s">
        <v>130</v>
      </c>
      <c r="C212" s="168">
        <v>1040</v>
      </c>
      <c r="D212" s="168">
        <v>3000</v>
      </c>
      <c r="E212" s="168"/>
      <c r="F212" s="168">
        <v>3000</v>
      </c>
      <c r="G212" s="168">
        <v>3000</v>
      </c>
      <c r="H212" s="169">
        <v>288.461538461538</v>
      </c>
      <c r="I212" s="170">
        <v>100</v>
      </c>
      <c r="J212" s="40"/>
      <c r="K212" s="40"/>
    </row>
    <row r="213" spans="1:11" x14ac:dyDescent="0.25">
      <c r="A213" s="171">
        <v>3221</v>
      </c>
      <c r="B213" s="172" t="s">
        <v>131</v>
      </c>
      <c r="C213" s="173">
        <v>1040</v>
      </c>
      <c r="D213" s="173"/>
      <c r="E213" s="173"/>
      <c r="F213" s="173"/>
      <c r="G213" s="173">
        <v>3000</v>
      </c>
      <c r="H213" s="174">
        <v>288.461538461538</v>
      </c>
      <c r="I213" s="175"/>
      <c r="J213" s="40"/>
      <c r="K213" s="40"/>
    </row>
    <row r="214" spans="1:11" x14ac:dyDescent="0.25">
      <c r="A214" s="166">
        <v>323</v>
      </c>
      <c r="B214" s="167" t="s">
        <v>137</v>
      </c>
      <c r="C214" s="168">
        <v>3995</v>
      </c>
      <c r="D214" s="168">
        <v>6750</v>
      </c>
      <c r="E214" s="168"/>
      <c r="F214" s="168">
        <v>6750</v>
      </c>
      <c r="G214" s="168">
        <v>16931.03</v>
      </c>
      <c r="H214" s="169">
        <v>423.80550688360398</v>
      </c>
      <c r="I214" s="170">
        <v>250.83007407407399</v>
      </c>
      <c r="J214" s="40"/>
      <c r="K214" s="40"/>
    </row>
    <row r="215" spans="1:11" x14ac:dyDescent="0.25">
      <c r="A215" s="171">
        <v>3231</v>
      </c>
      <c r="B215" s="172" t="s">
        <v>138</v>
      </c>
      <c r="C215" s="173">
        <v>3995</v>
      </c>
      <c r="D215" s="173"/>
      <c r="E215" s="173"/>
      <c r="F215" s="173"/>
      <c r="G215" s="173">
        <v>0</v>
      </c>
      <c r="H215" s="174">
        <v>0</v>
      </c>
      <c r="I215" s="175"/>
      <c r="J215" s="40"/>
      <c r="K215" s="40"/>
    </row>
    <row r="216" spans="1:11" x14ac:dyDescent="0.25">
      <c r="A216" s="171">
        <v>3237</v>
      </c>
      <c r="B216" s="172" t="s">
        <v>144</v>
      </c>
      <c r="C216" s="173">
        <v>0</v>
      </c>
      <c r="D216" s="173"/>
      <c r="E216" s="173"/>
      <c r="F216" s="173"/>
      <c r="G216" s="173">
        <v>16931.03</v>
      </c>
      <c r="H216" s="174"/>
      <c r="I216" s="175"/>
      <c r="J216" s="40"/>
      <c r="K216" s="40"/>
    </row>
    <row r="217" spans="1:11" x14ac:dyDescent="0.25">
      <c r="A217" s="166">
        <v>329</v>
      </c>
      <c r="B217" s="167" t="s">
        <v>148</v>
      </c>
      <c r="C217" s="168">
        <v>0</v>
      </c>
      <c r="D217" s="168">
        <v>172700</v>
      </c>
      <c r="E217" s="168"/>
      <c r="F217" s="168">
        <v>172700</v>
      </c>
      <c r="G217" s="168">
        <v>0</v>
      </c>
      <c r="H217" s="169"/>
      <c r="I217" s="170">
        <v>0</v>
      </c>
      <c r="J217" s="40"/>
      <c r="K217" s="40"/>
    </row>
    <row r="218" spans="1:11" x14ac:dyDescent="0.25">
      <c r="A218" s="154" t="s">
        <v>253</v>
      </c>
      <c r="B218" s="154"/>
      <c r="C218" s="155">
        <v>4627050</v>
      </c>
      <c r="D218" s="155">
        <v>5184000</v>
      </c>
      <c r="E218" s="155"/>
      <c r="F218" s="155">
        <v>5184000</v>
      </c>
      <c r="G218" s="155">
        <v>5217511.8099999996</v>
      </c>
      <c r="H218" s="156">
        <v>112.761085572881</v>
      </c>
      <c r="I218" s="157">
        <v>100.64644695216001</v>
      </c>
      <c r="J218" s="40"/>
      <c r="K218" s="40"/>
    </row>
    <row r="219" spans="1:11" x14ac:dyDescent="0.25">
      <c r="A219" s="158" t="s">
        <v>294</v>
      </c>
      <c r="B219" s="158"/>
      <c r="C219" s="159">
        <v>4627050</v>
      </c>
      <c r="D219" s="159">
        <v>5184000</v>
      </c>
      <c r="E219" s="159"/>
      <c r="F219" s="159">
        <v>5184000</v>
      </c>
      <c r="G219" s="159">
        <v>5217511.8099999996</v>
      </c>
      <c r="H219" s="160">
        <v>112.761085572881</v>
      </c>
      <c r="I219" s="161">
        <v>100.64644695216001</v>
      </c>
      <c r="J219" s="40"/>
      <c r="K219" s="40"/>
    </row>
    <row r="220" spans="1:11" x14ac:dyDescent="0.25">
      <c r="A220" s="162" t="s">
        <v>295</v>
      </c>
      <c r="B220" s="162"/>
      <c r="C220" s="163">
        <v>4627050</v>
      </c>
      <c r="D220" s="163">
        <v>5184000</v>
      </c>
      <c r="E220" s="163"/>
      <c r="F220" s="163">
        <v>5184000</v>
      </c>
      <c r="G220" s="163">
        <v>5217511.8099999996</v>
      </c>
      <c r="H220" s="164">
        <v>112.761085572881</v>
      </c>
      <c r="I220" s="165">
        <v>100.64644695216001</v>
      </c>
      <c r="J220" s="40"/>
      <c r="K220" s="40"/>
    </row>
    <row r="221" spans="1:11" x14ac:dyDescent="0.25">
      <c r="A221" s="166">
        <v>31</v>
      </c>
      <c r="B221" s="167" t="s">
        <v>114</v>
      </c>
      <c r="C221" s="168">
        <v>4250160</v>
      </c>
      <c r="D221" s="168">
        <v>4723770</v>
      </c>
      <c r="E221" s="168"/>
      <c r="F221" s="168">
        <v>4723770</v>
      </c>
      <c r="G221" s="168">
        <v>4723770</v>
      </c>
      <c r="H221" s="169">
        <v>111.14334519171</v>
      </c>
      <c r="I221" s="170">
        <v>100</v>
      </c>
      <c r="J221" s="40"/>
      <c r="K221" s="40"/>
    </row>
    <row r="222" spans="1:11" x14ac:dyDescent="0.25">
      <c r="A222" s="166">
        <v>311</v>
      </c>
      <c r="B222" s="167" t="s">
        <v>115</v>
      </c>
      <c r="C222" s="168">
        <v>3614240</v>
      </c>
      <c r="D222" s="168">
        <v>3974750</v>
      </c>
      <c r="E222" s="168"/>
      <c r="F222" s="168">
        <v>3974750</v>
      </c>
      <c r="G222" s="168">
        <v>3974750</v>
      </c>
      <c r="H222" s="169">
        <v>109.974711142592</v>
      </c>
      <c r="I222" s="170">
        <v>100</v>
      </c>
      <c r="J222" s="40"/>
      <c r="K222" s="40"/>
    </row>
    <row r="223" spans="1:11" x14ac:dyDescent="0.25">
      <c r="A223" s="171">
        <v>3111</v>
      </c>
      <c r="B223" s="172" t="s">
        <v>116</v>
      </c>
      <c r="C223" s="173">
        <v>3614240</v>
      </c>
      <c r="D223" s="173"/>
      <c r="E223" s="173"/>
      <c r="F223" s="173"/>
      <c r="G223" s="173">
        <v>3974750</v>
      </c>
      <c r="H223" s="174">
        <v>109.974711142592</v>
      </c>
      <c r="I223" s="175"/>
      <c r="J223" s="40"/>
      <c r="K223" s="40"/>
    </row>
    <row r="224" spans="1:11" x14ac:dyDescent="0.25">
      <c r="A224" s="166">
        <v>312</v>
      </c>
      <c r="B224" s="167" t="s">
        <v>120</v>
      </c>
      <c r="C224" s="168">
        <v>9250</v>
      </c>
      <c r="D224" s="168">
        <v>58750</v>
      </c>
      <c r="E224" s="168"/>
      <c r="F224" s="168">
        <v>58750</v>
      </c>
      <c r="G224" s="168">
        <v>58750</v>
      </c>
      <c r="H224" s="169">
        <v>635.13513513513499</v>
      </c>
      <c r="I224" s="170">
        <v>100</v>
      </c>
      <c r="J224" s="40"/>
      <c r="K224" s="40"/>
    </row>
    <row r="225" spans="1:11" x14ac:dyDescent="0.25">
      <c r="A225" s="171">
        <v>3121</v>
      </c>
      <c r="B225" s="172" t="s">
        <v>120</v>
      </c>
      <c r="C225" s="173">
        <v>9250</v>
      </c>
      <c r="D225" s="173"/>
      <c r="E225" s="173"/>
      <c r="F225" s="173"/>
      <c r="G225" s="173">
        <v>58750</v>
      </c>
      <c r="H225" s="174">
        <v>635.13513513513499</v>
      </c>
      <c r="I225" s="175"/>
      <c r="J225" s="40"/>
      <c r="K225" s="40"/>
    </row>
    <row r="226" spans="1:11" x14ac:dyDescent="0.25">
      <c r="A226" s="166">
        <v>313</v>
      </c>
      <c r="B226" s="167" t="s">
        <v>121</v>
      </c>
      <c r="C226" s="168">
        <v>626670</v>
      </c>
      <c r="D226" s="168">
        <v>690270</v>
      </c>
      <c r="E226" s="168"/>
      <c r="F226" s="168">
        <v>690270</v>
      </c>
      <c r="G226" s="168">
        <v>690270</v>
      </c>
      <c r="H226" s="169">
        <v>110.148882186797</v>
      </c>
      <c r="I226" s="170">
        <v>100</v>
      </c>
      <c r="J226" s="40"/>
      <c r="K226" s="40"/>
    </row>
    <row r="227" spans="1:11" x14ac:dyDescent="0.25">
      <c r="A227" s="171">
        <v>3132</v>
      </c>
      <c r="B227" s="172" t="s">
        <v>122</v>
      </c>
      <c r="C227" s="173">
        <v>568980</v>
      </c>
      <c r="D227" s="173"/>
      <c r="E227" s="173"/>
      <c r="F227" s="173"/>
      <c r="G227" s="173">
        <v>625680</v>
      </c>
      <c r="H227" s="174">
        <v>109.96520088579599</v>
      </c>
      <c r="I227" s="175"/>
      <c r="J227" s="40"/>
      <c r="K227" s="40"/>
    </row>
    <row r="228" spans="1:11" x14ac:dyDescent="0.25">
      <c r="A228" s="171">
        <v>3133</v>
      </c>
      <c r="B228" s="172" t="s">
        <v>123</v>
      </c>
      <c r="C228" s="173">
        <v>57690</v>
      </c>
      <c r="D228" s="173"/>
      <c r="E228" s="173"/>
      <c r="F228" s="173"/>
      <c r="G228" s="173">
        <v>64590</v>
      </c>
      <c r="H228" s="174">
        <v>111.960478419137</v>
      </c>
      <c r="I228" s="175"/>
      <c r="J228" s="40"/>
      <c r="K228" s="40"/>
    </row>
    <row r="229" spans="1:11" x14ac:dyDescent="0.25">
      <c r="A229" s="166">
        <v>32</v>
      </c>
      <c r="B229" s="167" t="s">
        <v>124</v>
      </c>
      <c r="C229" s="168">
        <v>370890</v>
      </c>
      <c r="D229" s="168">
        <v>417000</v>
      </c>
      <c r="E229" s="168"/>
      <c r="F229" s="168">
        <v>417000</v>
      </c>
      <c r="G229" s="168">
        <v>450511.81</v>
      </c>
      <c r="H229" s="169">
        <v>121.46776941950399</v>
      </c>
      <c r="I229" s="170">
        <v>108.036405275779</v>
      </c>
      <c r="J229" s="40"/>
      <c r="K229" s="40"/>
    </row>
    <row r="230" spans="1:11" x14ac:dyDescent="0.25">
      <c r="A230" s="166">
        <v>321</v>
      </c>
      <c r="B230" s="167" t="s">
        <v>125</v>
      </c>
      <c r="C230" s="168">
        <v>54000</v>
      </c>
      <c r="D230" s="168">
        <v>54000</v>
      </c>
      <c r="E230" s="168"/>
      <c r="F230" s="168">
        <v>54000</v>
      </c>
      <c r="G230" s="168">
        <v>54000</v>
      </c>
      <c r="H230" s="169">
        <v>100</v>
      </c>
      <c r="I230" s="170">
        <v>100</v>
      </c>
      <c r="J230" s="40"/>
      <c r="K230" s="40"/>
    </row>
    <row r="231" spans="1:11" x14ac:dyDescent="0.25">
      <c r="A231" s="171">
        <v>3212</v>
      </c>
      <c r="B231" s="172" t="s">
        <v>127</v>
      </c>
      <c r="C231" s="173">
        <v>54000</v>
      </c>
      <c r="D231" s="173"/>
      <c r="E231" s="173"/>
      <c r="F231" s="173"/>
      <c r="G231" s="173">
        <v>54000</v>
      </c>
      <c r="H231" s="174">
        <v>100</v>
      </c>
      <c r="I231" s="175"/>
      <c r="J231" s="40"/>
      <c r="K231" s="40"/>
    </row>
    <row r="232" spans="1:11" x14ac:dyDescent="0.25">
      <c r="A232" s="166">
        <v>322</v>
      </c>
      <c r="B232" s="167" t="s">
        <v>130</v>
      </c>
      <c r="C232" s="168">
        <v>95160</v>
      </c>
      <c r="D232" s="168">
        <v>98000</v>
      </c>
      <c r="E232" s="168"/>
      <c r="F232" s="168">
        <v>98000</v>
      </c>
      <c r="G232" s="168">
        <v>101040</v>
      </c>
      <c r="H232" s="169">
        <v>106.179066834805</v>
      </c>
      <c r="I232" s="170">
        <v>103.102040816327</v>
      </c>
      <c r="J232" s="40"/>
      <c r="K232" s="40"/>
    </row>
    <row r="233" spans="1:11" x14ac:dyDescent="0.25">
      <c r="A233" s="171">
        <v>3222</v>
      </c>
      <c r="B233" s="172" t="s">
        <v>132</v>
      </c>
      <c r="C233" s="173">
        <v>51160</v>
      </c>
      <c r="D233" s="173"/>
      <c r="E233" s="173"/>
      <c r="F233" s="173"/>
      <c r="G233" s="173">
        <v>57040</v>
      </c>
      <c r="H233" s="174">
        <v>111.493354182955</v>
      </c>
      <c r="I233" s="175"/>
      <c r="J233" s="40"/>
      <c r="K233" s="40"/>
    </row>
    <row r="234" spans="1:11" x14ac:dyDescent="0.25">
      <c r="A234" s="171">
        <v>3223</v>
      </c>
      <c r="B234" s="172" t="s">
        <v>133</v>
      </c>
      <c r="C234" s="173">
        <v>44000</v>
      </c>
      <c r="D234" s="173"/>
      <c r="E234" s="173"/>
      <c r="F234" s="173"/>
      <c r="G234" s="173">
        <v>44000</v>
      </c>
      <c r="H234" s="174">
        <v>100</v>
      </c>
      <c r="I234" s="175"/>
      <c r="J234" s="40"/>
      <c r="K234" s="40"/>
    </row>
    <row r="235" spans="1:11" x14ac:dyDescent="0.25">
      <c r="A235" s="166">
        <v>323</v>
      </c>
      <c r="B235" s="167" t="s">
        <v>137</v>
      </c>
      <c r="C235" s="168">
        <v>192000</v>
      </c>
      <c r="D235" s="168">
        <v>235000</v>
      </c>
      <c r="E235" s="168"/>
      <c r="F235" s="168">
        <v>235000</v>
      </c>
      <c r="G235" s="168">
        <v>265471.81</v>
      </c>
      <c r="H235" s="169">
        <v>138.26656770833301</v>
      </c>
      <c r="I235" s="170">
        <v>112.966727659574</v>
      </c>
      <c r="J235" s="40"/>
      <c r="K235" s="40"/>
    </row>
    <row r="236" spans="1:11" x14ac:dyDescent="0.25">
      <c r="A236" s="171">
        <v>3232</v>
      </c>
      <c r="B236" s="172" t="s">
        <v>139</v>
      </c>
      <c r="C236" s="173">
        <v>2769.75</v>
      </c>
      <c r="D236" s="173"/>
      <c r="E236" s="173"/>
      <c r="F236" s="173"/>
      <c r="G236" s="173">
        <v>70000</v>
      </c>
      <c r="H236" s="174">
        <v>2527.3039082949699</v>
      </c>
      <c r="I236" s="175"/>
      <c r="J236" s="40"/>
      <c r="K236" s="40"/>
    </row>
    <row r="237" spans="1:11" x14ac:dyDescent="0.25">
      <c r="A237" s="171">
        <v>3233</v>
      </c>
      <c r="B237" s="172" t="s">
        <v>140</v>
      </c>
      <c r="C237" s="173">
        <v>0</v>
      </c>
      <c r="D237" s="173"/>
      <c r="E237" s="173"/>
      <c r="F237" s="173"/>
      <c r="G237" s="173">
        <v>7956.81</v>
      </c>
      <c r="H237" s="174"/>
      <c r="I237" s="175"/>
      <c r="J237" s="40"/>
      <c r="K237" s="40"/>
    </row>
    <row r="238" spans="1:11" x14ac:dyDescent="0.25">
      <c r="A238" s="171">
        <v>3235</v>
      </c>
      <c r="B238" s="172" t="s">
        <v>142</v>
      </c>
      <c r="C238" s="173">
        <v>165634</v>
      </c>
      <c r="D238" s="173"/>
      <c r="E238" s="173"/>
      <c r="F238" s="173"/>
      <c r="G238" s="173">
        <v>165000</v>
      </c>
      <c r="H238" s="174">
        <v>99.617228346836995</v>
      </c>
      <c r="I238" s="175"/>
      <c r="J238" s="40"/>
      <c r="K238" s="40"/>
    </row>
    <row r="239" spans="1:11" x14ac:dyDescent="0.25">
      <c r="A239" s="171">
        <v>3236</v>
      </c>
      <c r="B239" s="172" t="s">
        <v>143</v>
      </c>
      <c r="C239" s="173">
        <v>20705</v>
      </c>
      <c r="D239" s="173"/>
      <c r="E239" s="173"/>
      <c r="F239" s="173"/>
      <c r="G239" s="173">
        <v>0</v>
      </c>
      <c r="H239" s="174">
        <v>0</v>
      </c>
      <c r="I239" s="175"/>
      <c r="J239" s="40"/>
      <c r="K239" s="40"/>
    </row>
    <row r="240" spans="1:11" x14ac:dyDescent="0.25">
      <c r="A240" s="171">
        <v>3237</v>
      </c>
      <c r="B240" s="172" t="s">
        <v>144</v>
      </c>
      <c r="C240" s="173">
        <v>2891.25</v>
      </c>
      <c r="D240" s="173"/>
      <c r="E240" s="173"/>
      <c r="F240" s="173"/>
      <c r="G240" s="173">
        <v>0</v>
      </c>
      <c r="H240" s="174">
        <v>0</v>
      </c>
      <c r="I240" s="175"/>
      <c r="J240" s="40"/>
      <c r="K240" s="40"/>
    </row>
    <row r="241" spans="1:11" x14ac:dyDescent="0.25">
      <c r="A241" s="171">
        <v>3239</v>
      </c>
      <c r="B241" s="172" t="s">
        <v>146</v>
      </c>
      <c r="C241" s="173">
        <v>0</v>
      </c>
      <c r="D241" s="173"/>
      <c r="E241" s="173"/>
      <c r="F241" s="173"/>
      <c r="G241" s="173">
        <v>22515</v>
      </c>
      <c r="H241" s="174"/>
      <c r="I241" s="175"/>
      <c r="J241" s="40"/>
      <c r="K241" s="40"/>
    </row>
    <row r="242" spans="1:11" x14ac:dyDescent="0.25">
      <c r="A242" s="166">
        <v>329</v>
      </c>
      <c r="B242" s="167" t="s">
        <v>148</v>
      </c>
      <c r="C242" s="168">
        <v>29730</v>
      </c>
      <c r="D242" s="168">
        <v>30000</v>
      </c>
      <c r="E242" s="168"/>
      <c r="F242" s="168">
        <v>30000</v>
      </c>
      <c r="G242" s="168">
        <v>30000</v>
      </c>
      <c r="H242" s="169">
        <v>100.90817356205901</v>
      </c>
      <c r="I242" s="170">
        <v>100</v>
      </c>
      <c r="J242" s="40"/>
      <c r="K242" s="40"/>
    </row>
    <row r="243" spans="1:11" x14ac:dyDescent="0.25">
      <c r="A243" s="171">
        <v>3299</v>
      </c>
      <c r="B243" s="172" t="s">
        <v>148</v>
      </c>
      <c r="C243" s="173">
        <v>29730</v>
      </c>
      <c r="D243" s="173"/>
      <c r="E243" s="173"/>
      <c r="F243" s="173"/>
      <c r="G243" s="173">
        <v>30000</v>
      </c>
      <c r="H243" s="174">
        <v>100.90817356205901</v>
      </c>
      <c r="I243" s="175"/>
      <c r="J243" s="40"/>
      <c r="K243" s="40"/>
    </row>
    <row r="244" spans="1:11" x14ac:dyDescent="0.25">
      <c r="A244" s="166">
        <v>42</v>
      </c>
      <c r="B244" s="167" t="s">
        <v>193</v>
      </c>
      <c r="C244" s="168">
        <v>6000</v>
      </c>
      <c r="D244" s="168">
        <v>43230</v>
      </c>
      <c r="E244" s="168"/>
      <c r="F244" s="168">
        <v>43230</v>
      </c>
      <c r="G244" s="168">
        <v>43230</v>
      </c>
      <c r="H244" s="169">
        <v>720.5</v>
      </c>
      <c r="I244" s="170">
        <v>100</v>
      </c>
      <c r="J244" s="40"/>
      <c r="K244" s="40"/>
    </row>
    <row r="245" spans="1:11" x14ac:dyDescent="0.25">
      <c r="A245" s="166">
        <v>422</v>
      </c>
      <c r="B245" s="167" t="s">
        <v>197</v>
      </c>
      <c r="C245" s="168">
        <v>0</v>
      </c>
      <c r="D245" s="168">
        <v>37230</v>
      </c>
      <c r="E245" s="168"/>
      <c r="F245" s="168">
        <v>37230</v>
      </c>
      <c r="G245" s="168">
        <v>37230</v>
      </c>
      <c r="H245" s="169"/>
      <c r="I245" s="170">
        <v>100</v>
      </c>
      <c r="J245" s="40"/>
      <c r="K245" s="40"/>
    </row>
    <row r="246" spans="1:11" x14ac:dyDescent="0.25">
      <c r="A246" s="171">
        <v>4221</v>
      </c>
      <c r="B246" s="172" t="s">
        <v>198</v>
      </c>
      <c r="C246" s="173">
        <v>0</v>
      </c>
      <c r="D246" s="173"/>
      <c r="E246" s="173"/>
      <c r="F246" s="173"/>
      <c r="G246" s="173">
        <v>28630</v>
      </c>
      <c r="H246" s="174"/>
      <c r="I246" s="175"/>
      <c r="J246" s="40"/>
      <c r="K246" s="40"/>
    </row>
    <row r="247" spans="1:11" x14ac:dyDescent="0.25">
      <c r="A247" s="171">
        <v>4227</v>
      </c>
      <c r="B247" s="172" t="s">
        <v>203</v>
      </c>
      <c r="C247" s="173">
        <v>0</v>
      </c>
      <c r="D247" s="173"/>
      <c r="E247" s="173"/>
      <c r="F247" s="173"/>
      <c r="G247" s="173">
        <v>8600</v>
      </c>
      <c r="H247" s="174"/>
      <c r="I247" s="175"/>
      <c r="J247" s="40"/>
      <c r="K247" s="40"/>
    </row>
    <row r="248" spans="1:11" x14ac:dyDescent="0.25">
      <c r="A248" s="166">
        <v>426</v>
      </c>
      <c r="B248" s="167" t="s">
        <v>207</v>
      </c>
      <c r="C248" s="168">
        <v>6000</v>
      </c>
      <c r="D248" s="168">
        <v>6000</v>
      </c>
      <c r="E248" s="168"/>
      <c r="F248" s="168">
        <v>6000</v>
      </c>
      <c r="G248" s="168">
        <v>6000</v>
      </c>
      <c r="H248" s="169">
        <v>100</v>
      </c>
      <c r="I248" s="170">
        <v>100</v>
      </c>
      <c r="J248" s="40"/>
      <c r="K248" s="40"/>
    </row>
    <row r="249" spans="1:11" x14ac:dyDescent="0.25">
      <c r="A249" s="171">
        <v>4262</v>
      </c>
      <c r="B249" s="172" t="s">
        <v>208</v>
      </c>
      <c r="C249" s="173">
        <v>6000</v>
      </c>
      <c r="D249" s="173"/>
      <c r="E249" s="173"/>
      <c r="F249" s="173"/>
      <c r="G249" s="173">
        <v>6000</v>
      </c>
      <c r="H249" s="174">
        <v>100</v>
      </c>
      <c r="I249" s="175"/>
      <c r="J249" s="40"/>
      <c r="K249" s="40"/>
    </row>
    <row r="250" spans="1:11" x14ac:dyDescent="0.25">
      <c r="A250" s="154" t="s">
        <v>254</v>
      </c>
      <c r="B250" s="154"/>
      <c r="C250" s="155">
        <v>10312388.74</v>
      </c>
      <c r="D250" s="155">
        <v>10879340</v>
      </c>
      <c r="E250" s="155"/>
      <c r="F250" s="155">
        <v>10879340</v>
      </c>
      <c r="G250" s="155">
        <v>10612168.91</v>
      </c>
      <c r="H250" s="156">
        <v>102.90699058732299</v>
      </c>
      <c r="I250" s="157">
        <v>97.544234392895206</v>
      </c>
      <c r="J250" s="40"/>
      <c r="K250" s="40"/>
    </row>
    <row r="251" spans="1:11" x14ac:dyDescent="0.25">
      <c r="A251" s="158" t="s">
        <v>296</v>
      </c>
      <c r="B251" s="158"/>
      <c r="C251" s="159">
        <v>1425393.04</v>
      </c>
      <c r="D251" s="159">
        <v>1653500</v>
      </c>
      <c r="E251" s="159"/>
      <c r="F251" s="159">
        <v>1653500</v>
      </c>
      <c r="G251" s="159">
        <v>1642659.3</v>
      </c>
      <c r="H251" s="160">
        <v>115.24255092476101</v>
      </c>
      <c r="I251" s="161">
        <v>99.344378590867905</v>
      </c>
      <c r="J251" s="40"/>
      <c r="K251" s="40"/>
    </row>
    <row r="252" spans="1:11" x14ac:dyDescent="0.25">
      <c r="A252" s="162" t="s">
        <v>297</v>
      </c>
      <c r="B252" s="162"/>
      <c r="C252" s="163">
        <v>697872.33</v>
      </c>
      <c r="D252" s="163">
        <v>650000</v>
      </c>
      <c r="E252" s="163"/>
      <c r="F252" s="163">
        <v>650000</v>
      </c>
      <c r="G252" s="163">
        <v>670647.25</v>
      </c>
      <c r="H252" s="164">
        <v>96.098845185623006</v>
      </c>
      <c r="I252" s="165">
        <v>103.1765</v>
      </c>
      <c r="J252" s="40"/>
      <c r="K252" s="40"/>
    </row>
    <row r="253" spans="1:11" x14ac:dyDescent="0.25">
      <c r="A253" s="166">
        <v>32</v>
      </c>
      <c r="B253" s="167" t="s">
        <v>124</v>
      </c>
      <c r="C253" s="168">
        <v>697872.33</v>
      </c>
      <c r="D253" s="168">
        <v>617650</v>
      </c>
      <c r="E253" s="168"/>
      <c r="F253" s="168">
        <v>617650</v>
      </c>
      <c r="G253" s="168">
        <v>635984.75</v>
      </c>
      <c r="H253" s="169">
        <v>91.131962489471405</v>
      </c>
      <c r="I253" s="170">
        <v>102.968469197766</v>
      </c>
      <c r="J253" s="40"/>
      <c r="K253" s="40"/>
    </row>
    <row r="254" spans="1:11" x14ac:dyDescent="0.25">
      <c r="A254" s="166">
        <v>322</v>
      </c>
      <c r="B254" s="167" t="s">
        <v>130</v>
      </c>
      <c r="C254" s="168">
        <v>3703.36</v>
      </c>
      <c r="D254" s="168">
        <v>3200</v>
      </c>
      <c r="E254" s="168"/>
      <c r="F254" s="168">
        <v>3200</v>
      </c>
      <c r="G254" s="168">
        <v>5613.53</v>
      </c>
      <c r="H254" s="169">
        <v>151.57937656614499</v>
      </c>
      <c r="I254" s="170">
        <v>175.42281249999999</v>
      </c>
      <c r="J254" s="40"/>
      <c r="K254" s="40"/>
    </row>
    <row r="255" spans="1:11" x14ac:dyDescent="0.25">
      <c r="A255" s="171">
        <v>3221</v>
      </c>
      <c r="B255" s="172" t="s">
        <v>131</v>
      </c>
      <c r="C255" s="173">
        <v>1921.98</v>
      </c>
      <c r="D255" s="173"/>
      <c r="E255" s="173"/>
      <c r="F255" s="173"/>
      <c r="G255" s="173">
        <v>306.25</v>
      </c>
      <c r="H255" s="174">
        <v>15.9340888042539</v>
      </c>
      <c r="I255" s="175"/>
      <c r="J255" s="40"/>
      <c r="K255" s="40"/>
    </row>
    <row r="256" spans="1:11" x14ac:dyDescent="0.25">
      <c r="A256" s="171">
        <v>3222</v>
      </c>
      <c r="B256" s="172" t="s">
        <v>132</v>
      </c>
      <c r="C256" s="173">
        <v>700</v>
      </c>
      <c r="D256" s="173"/>
      <c r="E256" s="173"/>
      <c r="F256" s="173"/>
      <c r="G256" s="173">
        <v>802.67</v>
      </c>
      <c r="H256" s="174">
        <v>114.66714285714301</v>
      </c>
      <c r="I256" s="175"/>
      <c r="J256" s="40"/>
      <c r="K256" s="40"/>
    </row>
    <row r="257" spans="1:11" x14ac:dyDescent="0.25">
      <c r="A257" s="171">
        <v>3224</v>
      </c>
      <c r="B257" s="172" t="s">
        <v>134</v>
      </c>
      <c r="C257" s="173">
        <v>1081.3800000000001</v>
      </c>
      <c r="D257" s="173"/>
      <c r="E257" s="173"/>
      <c r="F257" s="173"/>
      <c r="G257" s="173">
        <v>3284.61</v>
      </c>
      <c r="H257" s="174">
        <v>303.74244021528</v>
      </c>
      <c r="I257" s="175"/>
      <c r="J257" s="40"/>
      <c r="K257" s="40"/>
    </row>
    <row r="258" spans="1:11" x14ac:dyDescent="0.25">
      <c r="A258" s="171">
        <v>3227</v>
      </c>
      <c r="B258" s="172" t="s">
        <v>136</v>
      </c>
      <c r="C258" s="173">
        <v>0</v>
      </c>
      <c r="D258" s="173"/>
      <c r="E258" s="173"/>
      <c r="F258" s="173"/>
      <c r="G258" s="173">
        <v>1220</v>
      </c>
      <c r="H258" s="174"/>
      <c r="I258" s="175"/>
      <c r="J258" s="40"/>
      <c r="K258" s="40"/>
    </row>
    <row r="259" spans="1:11" x14ac:dyDescent="0.25">
      <c r="A259" s="166">
        <v>323</v>
      </c>
      <c r="B259" s="167" t="s">
        <v>137</v>
      </c>
      <c r="C259" s="168">
        <v>596401.53</v>
      </c>
      <c r="D259" s="168">
        <v>539850</v>
      </c>
      <c r="E259" s="168"/>
      <c r="F259" s="168">
        <v>539850</v>
      </c>
      <c r="G259" s="168">
        <v>552275.09</v>
      </c>
      <c r="H259" s="169">
        <v>92.601219517327493</v>
      </c>
      <c r="I259" s="170">
        <v>102.301581920904</v>
      </c>
      <c r="J259" s="40"/>
      <c r="K259" s="40"/>
    </row>
    <row r="260" spans="1:11" x14ac:dyDescent="0.25">
      <c r="A260" s="171">
        <v>3235</v>
      </c>
      <c r="B260" s="172" t="s">
        <v>142</v>
      </c>
      <c r="C260" s="173">
        <v>127500</v>
      </c>
      <c r="D260" s="173"/>
      <c r="E260" s="173"/>
      <c r="F260" s="173"/>
      <c r="G260" s="173">
        <v>15250</v>
      </c>
      <c r="H260" s="174">
        <v>11.960784313725499</v>
      </c>
      <c r="I260" s="175"/>
      <c r="J260" s="40"/>
      <c r="K260" s="40"/>
    </row>
    <row r="261" spans="1:11" x14ac:dyDescent="0.25">
      <c r="A261" s="171">
        <v>3237</v>
      </c>
      <c r="B261" s="172" t="s">
        <v>144</v>
      </c>
      <c r="C261" s="173">
        <v>228639.03</v>
      </c>
      <c r="D261" s="173"/>
      <c r="E261" s="173"/>
      <c r="F261" s="173"/>
      <c r="G261" s="173">
        <v>181187.43</v>
      </c>
      <c r="H261" s="174">
        <v>79.246063106548306</v>
      </c>
      <c r="I261" s="175"/>
      <c r="J261" s="40"/>
      <c r="K261" s="40"/>
    </row>
    <row r="262" spans="1:11" x14ac:dyDescent="0.25">
      <c r="A262" s="171">
        <v>3239</v>
      </c>
      <c r="B262" s="172" t="s">
        <v>146</v>
      </c>
      <c r="C262" s="173">
        <v>240262.5</v>
      </c>
      <c r="D262" s="173"/>
      <c r="E262" s="173"/>
      <c r="F262" s="173"/>
      <c r="G262" s="173">
        <v>355837.66</v>
      </c>
      <c r="H262" s="174">
        <v>148.10370324124699</v>
      </c>
      <c r="I262" s="175"/>
      <c r="J262" s="40"/>
      <c r="K262" s="40"/>
    </row>
    <row r="263" spans="1:11" x14ac:dyDescent="0.25">
      <c r="A263" s="166">
        <v>329</v>
      </c>
      <c r="B263" s="167" t="s">
        <v>148</v>
      </c>
      <c r="C263" s="168">
        <v>97767.44</v>
      </c>
      <c r="D263" s="168">
        <v>74600</v>
      </c>
      <c r="E263" s="168"/>
      <c r="F263" s="168">
        <v>74600</v>
      </c>
      <c r="G263" s="168">
        <v>78096.13</v>
      </c>
      <c r="H263" s="169">
        <v>79.8794874858133</v>
      </c>
      <c r="I263" s="170">
        <v>104.68650134048301</v>
      </c>
      <c r="J263" s="40"/>
      <c r="K263" s="40"/>
    </row>
    <row r="264" spans="1:11" x14ac:dyDescent="0.25">
      <c r="A264" s="171">
        <v>3293</v>
      </c>
      <c r="B264" s="172" t="s">
        <v>151</v>
      </c>
      <c r="C264" s="173">
        <v>94444.44</v>
      </c>
      <c r="D264" s="173"/>
      <c r="E264" s="173"/>
      <c r="F264" s="173"/>
      <c r="G264" s="173">
        <v>74498.63</v>
      </c>
      <c r="H264" s="174">
        <v>78.880906064983805</v>
      </c>
      <c r="I264" s="175"/>
      <c r="J264" s="40"/>
      <c r="K264" s="40"/>
    </row>
    <row r="265" spans="1:11" x14ac:dyDescent="0.25">
      <c r="A265" s="171">
        <v>3299</v>
      </c>
      <c r="B265" s="172" t="s">
        <v>148</v>
      </c>
      <c r="C265" s="173">
        <v>3323</v>
      </c>
      <c r="D265" s="173"/>
      <c r="E265" s="173"/>
      <c r="F265" s="173"/>
      <c r="G265" s="173">
        <v>3597.5</v>
      </c>
      <c r="H265" s="174">
        <v>108.260607884442</v>
      </c>
      <c r="I265" s="175"/>
      <c r="J265" s="40"/>
      <c r="K265" s="40"/>
    </row>
    <row r="266" spans="1:11" x14ac:dyDescent="0.25">
      <c r="A266" s="166">
        <v>42</v>
      </c>
      <c r="B266" s="167" t="s">
        <v>193</v>
      </c>
      <c r="C266" s="168">
        <v>0</v>
      </c>
      <c r="D266" s="168">
        <v>32350</v>
      </c>
      <c r="E266" s="168"/>
      <c r="F266" s="168">
        <v>32350</v>
      </c>
      <c r="G266" s="168">
        <v>34662.5</v>
      </c>
      <c r="H266" s="169"/>
      <c r="I266" s="170">
        <v>107.14837712519299</v>
      </c>
      <c r="J266" s="40"/>
      <c r="K266" s="40"/>
    </row>
    <row r="267" spans="1:11" x14ac:dyDescent="0.25">
      <c r="A267" s="166">
        <v>422</v>
      </c>
      <c r="B267" s="167" t="s">
        <v>197</v>
      </c>
      <c r="C267" s="168">
        <v>0</v>
      </c>
      <c r="D267" s="168">
        <v>32350</v>
      </c>
      <c r="E267" s="168"/>
      <c r="F267" s="168">
        <v>32350</v>
      </c>
      <c r="G267" s="168">
        <v>34662.5</v>
      </c>
      <c r="H267" s="169"/>
      <c r="I267" s="170">
        <v>107.14837712519299</v>
      </c>
      <c r="J267" s="40"/>
      <c r="K267" s="40"/>
    </row>
    <row r="268" spans="1:11" x14ac:dyDescent="0.25">
      <c r="A268" s="171">
        <v>4221</v>
      </c>
      <c r="B268" s="172" t="s">
        <v>198</v>
      </c>
      <c r="C268" s="173">
        <v>0</v>
      </c>
      <c r="D268" s="173"/>
      <c r="E268" s="173"/>
      <c r="F268" s="173"/>
      <c r="G268" s="173">
        <v>32350</v>
      </c>
      <c r="H268" s="174"/>
      <c r="I268" s="175"/>
      <c r="J268" s="40"/>
      <c r="K268" s="40"/>
    </row>
    <row r="269" spans="1:11" x14ac:dyDescent="0.25">
      <c r="A269" s="171">
        <v>4226</v>
      </c>
      <c r="B269" s="172" t="s">
        <v>202</v>
      </c>
      <c r="C269" s="173">
        <v>0</v>
      </c>
      <c r="D269" s="173"/>
      <c r="E269" s="173"/>
      <c r="F269" s="173"/>
      <c r="G269" s="173">
        <v>2312.5</v>
      </c>
      <c r="H269" s="174"/>
      <c r="I269" s="175"/>
      <c r="J269" s="40"/>
      <c r="K269" s="40"/>
    </row>
    <row r="270" spans="1:11" x14ac:dyDescent="0.25">
      <c r="A270" s="162" t="s">
        <v>298</v>
      </c>
      <c r="B270" s="162"/>
      <c r="C270" s="163">
        <v>142563.4</v>
      </c>
      <c r="D270" s="163">
        <v>145000</v>
      </c>
      <c r="E270" s="163"/>
      <c r="F270" s="163">
        <v>145000</v>
      </c>
      <c r="G270" s="163">
        <v>153228.76</v>
      </c>
      <c r="H270" s="164">
        <v>107.48113470918901</v>
      </c>
      <c r="I270" s="165">
        <v>105.67500689655201</v>
      </c>
      <c r="J270" s="40"/>
      <c r="K270" s="40"/>
    </row>
    <row r="271" spans="1:11" x14ac:dyDescent="0.25">
      <c r="A271" s="166">
        <v>32</v>
      </c>
      <c r="B271" s="167" t="s">
        <v>124</v>
      </c>
      <c r="C271" s="168">
        <v>133763.4</v>
      </c>
      <c r="D271" s="168">
        <v>145000</v>
      </c>
      <c r="E271" s="168"/>
      <c r="F271" s="168">
        <v>145000</v>
      </c>
      <c r="G271" s="168">
        <v>153228.76</v>
      </c>
      <c r="H271" s="169">
        <v>114.552082258675</v>
      </c>
      <c r="I271" s="170">
        <v>105.67500689655201</v>
      </c>
      <c r="J271" s="40"/>
      <c r="K271" s="40"/>
    </row>
    <row r="272" spans="1:11" x14ac:dyDescent="0.25">
      <c r="A272" s="166">
        <v>322</v>
      </c>
      <c r="B272" s="167" t="s">
        <v>130</v>
      </c>
      <c r="C272" s="168">
        <v>7230.63</v>
      </c>
      <c r="D272" s="168">
        <v>0</v>
      </c>
      <c r="E272" s="168"/>
      <c r="F272" s="168">
        <v>0</v>
      </c>
      <c r="G272" s="168">
        <v>0</v>
      </c>
      <c r="H272" s="169">
        <v>0</v>
      </c>
      <c r="I272" s="170"/>
      <c r="J272" s="40"/>
      <c r="K272" s="40"/>
    </row>
    <row r="273" spans="1:11" x14ac:dyDescent="0.25">
      <c r="A273" s="171">
        <v>3221</v>
      </c>
      <c r="B273" s="172" t="s">
        <v>131</v>
      </c>
      <c r="C273" s="173">
        <v>387.88</v>
      </c>
      <c r="D273" s="173"/>
      <c r="E273" s="173"/>
      <c r="F273" s="173"/>
      <c r="G273" s="173">
        <v>0</v>
      </c>
      <c r="H273" s="174">
        <v>0</v>
      </c>
      <c r="I273" s="175"/>
      <c r="J273" s="40"/>
      <c r="K273" s="40"/>
    </row>
    <row r="274" spans="1:11" x14ac:dyDescent="0.25">
      <c r="A274" s="171">
        <v>3224</v>
      </c>
      <c r="B274" s="172" t="s">
        <v>134</v>
      </c>
      <c r="C274" s="173">
        <v>6842.75</v>
      </c>
      <c r="D274" s="173"/>
      <c r="E274" s="173"/>
      <c r="F274" s="173"/>
      <c r="G274" s="173">
        <v>0</v>
      </c>
      <c r="H274" s="174">
        <v>0</v>
      </c>
      <c r="I274" s="175"/>
      <c r="J274" s="40"/>
      <c r="K274" s="40"/>
    </row>
    <row r="275" spans="1:11" x14ac:dyDescent="0.25">
      <c r="A275" s="166">
        <v>323</v>
      </c>
      <c r="B275" s="167" t="s">
        <v>137</v>
      </c>
      <c r="C275" s="168">
        <v>123524.91</v>
      </c>
      <c r="D275" s="168">
        <v>142000</v>
      </c>
      <c r="E275" s="168"/>
      <c r="F275" s="168">
        <v>142000</v>
      </c>
      <c r="G275" s="168">
        <v>147325.35</v>
      </c>
      <c r="H275" s="169">
        <v>119.26772502809401</v>
      </c>
      <c r="I275" s="170">
        <v>103.750246478873</v>
      </c>
      <c r="J275" s="40"/>
      <c r="K275" s="40"/>
    </row>
    <row r="276" spans="1:11" x14ac:dyDescent="0.25">
      <c r="A276" s="171">
        <v>3233</v>
      </c>
      <c r="B276" s="172" t="s">
        <v>140</v>
      </c>
      <c r="C276" s="173">
        <v>5232.5</v>
      </c>
      <c r="D276" s="173"/>
      <c r="E276" s="173"/>
      <c r="F276" s="173"/>
      <c r="G276" s="173">
        <v>0</v>
      </c>
      <c r="H276" s="174">
        <v>0</v>
      </c>
      <c r="I276" s="175"/>
      <c r="J276" s="40"/>
      <c r="K276" s="40"/>
    </row>
    <row r="277" spans="1:11" x14ac:dyDescent="0.25">
      <c r="A277" s="171">
        <v>3234</v>
      </c>
      <c r="B277" s="172" t="s">
        <v>141</v>
      </c>
      <c r="C277" s="173">
        <v>3675</v>
      </c>
      <c r="D277" s="173"/>
      <c r="E277" s="173"/>
      <c r="F277" s="173"/>
      <c r="G277" s="173">
        <v>0</v>
      </c>
      <c r="H277" s="174">
        <v>0</v>
      </c>
      <c r="I277" s="175"/>
      <c r="J277" s="40"/>
      <c r="K277" s="40"/>
    </row>
    <row r="278" spans="1:11" x14ac:dyDescent="0.25">
      <c r="A278" s="171">
        <v>3235</v>
      </c>
      <c r="B278" s="172" t="s">
        <v>142</v>
      </c>
      <c r="C278" s="173">
        <v>0</v>
      </c>
      <c r="D278" s="173"/>
      <c r="E278" s="173"/>
      <c r="F278" s="173"/>
      <c r="G278" s="173">
        <v>10000</v>
      </c>
      <c r="H278" s="174"/>
      <c r="I278" s="175"/>
      <c r="J278" s="40"/>
      <c r="K278" s="40"/>
    </row>
    <row r="279" spans="1:11" x14ac:dyDescent="0.25">
      <c r="A279" s="171">
        <v>3237</v>
      </c>
      <c r="B279" s="172" t="s">
        <v>144</v>
      </c>
      <c r="C279" s="173">
        <v>60639.91</v>
      </c>
      <c r="D279" s="173"/>
      <c r="E279" s="173"/>
      <c r="F279" s="173"/>
      <c r="G279" s="173">
        <v>74286.600000000006</v>
      </c>
      <c r="H279" s="174">
        <v>122.504469416264</v>
      </c>
      <c r="I279" s="175"/>
      <c r="J279" s="40"/>
      <c r="K279" s="40"/>
    </row>
    <row r="280" spans="1:11" x14ac:dyDescent="0.25">
      <c r="A280" s="171">
        <v>3239</v>
      </c>
      <c r="B280" s="172" t="s">
        <v>146</v>
      </c>
      <c r="C280" s="173">
        <v>53977.5</v>
      </c>
      <c r="D280" s="173"/>
      <c r="E280" s="173"/>
      <c r="F280" s="173"/>
      <c r="G280" s="173">
        <v>63038.75</v>
      </c>
      <c r="H280" s="174">
        <v>116.787087212264</v>
      </c>
      <c r="I280" s="175"/>
      <c r="J280" s="40"/>
      <c r="K280" s="40"/>
    </row>
    <row r="281" spans="1:11" x14ac:dyDescent="0.25">
      <c r="A281" s="166">
        <v>329</v>
      </c>
      <c r="B281" s="167" t="s">
        <v>148</v>
      </c>
      <c r="C281" s="168">
        <v>3007.86</v>
      </c>
      <c r="D281" s="168">
        <v>3000</v>
      </c>
      <c r="E281" s="168"/>
      <c r="F281" s="168">
        <v>3000</v>
      </c>
      <c r="G281" s="168">
        <v>5903.41</v>
      </c>
      <c r="H281" s="169">
        <v>196.26611610912701</v>
      </c>
      <c r="I281" s="170">
        <v>196.780333333333</v>
      </c>
      <c r="J281" s="40"/>
      <c r="K281" s="40"/>
    </row>
    <row r="282" spans="1:11" x14ac:dyDescent="0.25">
      <c r="A282" s="171">
        <v>3293</v>
      </c>
      <c r="B282" s="172" t="s">
        <v>151</v>
      </c>
      <c r="C282" s="173">
        <v>3007.86</v>
      </c>
      <c r="D282" s="173"/>
      <c r="E282" s="173"/>
      <c r="F282" s="173"/>
      <c r="G282" s="173">
        <v>5903.41</v>
      </c>
      <c r="H282" s="174">
        <v>196.26611610912701</v>
      </c>
      <c r="I282" s="175"/>
      <c r="J282" s="40"/>
      <c r="K282" s="40"/>
    </row>
    <row r="283" spans="1:11" x14ac:dyDescent="0.25">
      <c r="A283" s="166">
        <v>42</v>
      </c>
      <c r="B283" s="167" t="s">
        <v>193</v>
      </c>
      <c r="C283" s="168">
        <v>8800</v>
      </c>
      <c r="D283" s="168">
        <v>0</v>
      </c>
      <c r="E283" s="168"/>
      <c r="F283" s="168">
        <v>0</v>
      </c>
      <c r="G283" s="168">
        <v>0</v>
      </c>
      <c r="H283" s="169">
        <v>0</v>
      </c>
      <c r="I283" s="170"/>
      <c r="J283" s="40"/>
      <c r="K283" s="40"/>
    </row>
    <row r="284" spans="1:11" x14ac:dyDescent="0.25">
      <c r="A284" s="166">
        <v>422</v>
      </c>
      <c r="B284" s="167" t="s">
        <v>197</v>
      </c>
      <c r="C284" s="168">
        <v>8800</v>
      </c>
      <c r="D284" s="168">
        <v>0</v>
      </c>
      <c r="E284" s="168"/>
      <c r="F284" s="168">
        <v>0</v>
      </c>
      <c r="G284" s="168">
        <v>0</v>
      </c>
      <c r="H284" s="169">
        <v>0</v>
      </c>
      <c r="I284" s="170"/>
      <c r="J284" s="40"/>
      <c r="K284" s="40"/>
    </row>
    <row r="285" spans="1:11" x14ac:dyDescent="0.25">
      <c r="A285" s="171">
        <v>4227</v>
      </c>
      <c r="B285" s="172" t="s">
        <v>203</v>
      </c>
      <c r="C285" s="173">
        <v>8800</v>
      </c>
      <c r="D285" s="173"/>
      <c r="E285" s="173"/>
      <c r="F285" s="173"/>
      <c r="G285" s="173">
        <v>0</v>
      </c>
      <c r="H285" s="174">
        <v>0</v>
      </c>
      <c r="I285" s="175"/>
      <c r="J285" s="40"/>
      <c r="K285" s="40"/>
    </row>
    <row r="286" spans="1:11" x14ac:dyDescent="0.25">
      <c r="A286" s="162" t="s">
        <v>299</v>
      </c>
      <c r="B286" s="162"/>
      <c r="C286" s="163">
        <v>60000</v>
      </c>
      <c r="D286" s="163">
        <v>70000</v>
      </c>
      <c r="E286" s="163"/>
      <c r="F286" s="163">
        <v>70000</v>
      </c>
      <c r="G286" s="163">
        <v>70000</v>
      </c>
      <c r="H286" s="164">
        <v>116.666666666667</v>
      </c>
      <c r="I286" s="165">
        <v>100</v>
      </c>
      <c r="J286" s="40"/>
      <c r="K286" s="40"/>
    </row>
    <row r="287" spans="1:11" x14ac:dyDescent="0.25">
      <c r="A287" s="166">
        <v>38</v>
      </c>
      <c r="B287" s="167" t="s">
        <v>179</v>
      </c>
      <c r="C287" s="168">
        <v>60000</v>
      </c>
      <c r="D287" s="168">
        <v>70000</v>
      </c>
      <c r="E287" s="168"/>
      <c r="F287" s="168">
        <v>70000</v>
      </c>
      <c r="G287" s="168">
        <v>70000</v>
      </c>
      <c r="H287" s="169">
        <v>116.666666666667</v>
      </c>
      <c r="I287" s="170">
        <v>100</v>
      </c>
      <c r="J287" s="40"/>
      <c r="K287" s="40"/>
    </row>
    <row r="288" spans="1:11" x14ac:dyDescent="0.25">
      <c r="A288" s="166">
        <v>381</v>
      </c>
      <c r="B288" s="167" t="s">
        <v>103</v>
      </c>
      <c r="C288" s="168">
        <v>60000</v>
      </c>
      <c r="D288" s="168">
        <v>70000</v>
      </c>
      <c r="E288" s="168"/>
      <c r="F288" s="168">
        <v>70000</v>
      </c>
      <c r="G288" s="168">
        <v>70000</v>
      </c>
      <c r="H288" s="169">
        <v>116.666666666667</v>
      </c>
      <c r="I288" s="170">
        <v>100</v>
      </c>
      <c r="J288" s="40"/>
      <c r="K288" s="40"/>
    </row>
    <row r="289" spans="1:11" x14ac:dyDescent="0.25">
      <c r="A289" s="171">
        <v>3811</v>
      </c>
      <c r="B289" s="172" t="s">
        <v>180</v>
      </c>
      <c r="C289" s="173">
        <v>60000</v>
      </c>
      <c r="D289" s="173"/>
      <c r="E289" s="173"/>
      <c r="F289" s="173"/>
      <c r="G289" s="173">
        <v>70000</v>
      </c>
      <c r="H289" s="174">
        <v>116.666666666667</v>
      </c>
      <c r="I289" s="175"/>
      <c r="J289" s="40"/>
      <c r="K289" s="40"/>
    </row>
    <row r="290" spans="1:11" x14ac:dyDescent="0.25">
      <c r="A290" s="162" t="s">
        <v>300</v>
      </c>
      <c r="B290" s="162"/>
      <c r="C290" s="163">
        <v>9902</v>
      </c>
      <c r="D290" s="163">
        <v>10000</v>
      </c>
      <c r="E290" s="163"/>
      <c r="F290" s="163">
        <v>10000</v>
      </c>
      <c r="G290" s="163">
        <v>6302.9</v>
      </c>
      <c r="H290" s="164">
        <v>63.652797414663702</v>
      </c>
      <c r="I290" s="165">
        <v>63.029000000000003</v>
      </c>
      <c r="J290" s="40"/>
      <c r="K290" s="40"/>
    </row>
    <row r="291" spans="1:11" x14ac:dyDescent="0.25">
      <c r="A291" s="166">
        <v>32</v>
      </c>
      <c r="B291" s="167" t="s">
        <v>124</v>
      </c>
      <c r="C291" s="168">
        <v>9902</v>
      </c>
      <c r="D291" s="168">
        <v>10000</v>
      </c>
      <c r="E291" s="168"/>
      <c r="F291" s="168">
        <v>10000</v>
      </c>
      <c r="G291" s="168">
        <v>6302.9</v>
      </c>
      <c r="H291" s="169">
        <v>63.652797414663702</v>
      </c>
      <c r="I291" s="170">
        <v>63.029000000000003</v>
      </c>
      <c r="J291" s="40"/>
      <c r="K291" s="40"/>
    </row>
    <row r="292" spans="1:11" x14ac:dyDescent="0.25">
      <c r="A292" s="166">
        <v>323</v>
      </c>
      <c r="B292" s="167" t="s">
        <v>137</v>
      </c>
      <c r="C292" s="168">
        <v>5000</v>
      </c>
      <c r="D292" s="168">
        <v>5000</v>
      </c>
      <c r="E292" s="168"/>
      <c r="F292" s="168">
        <v>5000</v>
      </c>
      <c r="G292" s="168">
        <v>937.5</v>
      </c>
      <c r="H292" s="169">
        <v>18.75</v>
      </c>
      <c r="I292" s="170">
        <v>18.75</v>
      </c>
      <c r="J292" s="40"/>
      <c r="K292" s="40"/>
    </row>
    <row r="293" spans="1:11" x14ac:dyDescent="0.25">
      <c r="A293" s="171">
        <v>3239</v>
      </c>
      <c r="B293" s="172" t="s">
        <v>146</v>
      </c>
      <c r="C293" s="173">
        <v>5000</v>
      </c>
      <c r="D293" s="173"/>
      <c r="E293" s="173"/>
      <c r="F293" s="173"/>
      <c r="G293" s="173">
        <v>937.5</v>
      </c>
      <c r="H293" s="174">
        <v>18.75</v>
      </c>
      <c r="I293" s="175"/>
      <c r="J293" s="40"/>
      <c r="K293" s="40"/>
    </row>
    <row r="294" spans="1:11" x14ac:dyDescent="0.25">
      <c r="A294" s="166">
        <v>329</v>
      </c>
      <c r="B294" s="167" t="s">
        <v>148</v>
      </c>
      <c r="C294" s="168">
        <v>4902</v>
      </c>
      <c r="D294" s="168">
        <v>5000</v>
      </c>
      <c r="E294" s="168"/>
      <c r="F294" s="168">
        <v>5000</v>
      </c>
      <c r="G294" s="168">
        <v>5365.4</v>
      </c>
      <c r="H294" s="169">
        <v>109.453284373725</v>
      </c>
      <c r="I294" s="170">
        <v>107.30800000000001</v>
      </c>
      <c r="J294" s="40"/>
      <c r="K294" s="40"/>
    </row>
    <row r="295" spans="1:11" x14ac:dyDescent="0.25">
      <c r="A295" s="171">
        <v>3293</v>
      </c>
      <c r="B295" s="172" t="s">
        <v>151</v>
      </c>
      <c r="C295" s="173">
        <v>4902</v>
      </c>
      <c r="D295" s="173"/>
      <c r="E295" s="173"/>
      <c r="F295" s="173"/>
      <c r="G295" s="173">
        <v>5365.4</v>
      </c>
      <c r="H295" s="174">
        <v>109.453284373725</v>
      </c>
      <c r="I295" s="175"/>
      <c r="J295" s="40"/>
      <c r="K295" s="40"/>
    </row>
    <row r="296" spans="1:11" x14ac:dyDescent="0.25">
      <c r="A296" s="162" t="s">
        <v>301</v>
      </c>
      <c r="B296" s="162"/>
      <c r="C296" s="163">
        <v>32128.38</v>
      </c>
      <c r="D296" s="163">
        <v>33000</v>
      </c>
      <c r="E296" s="163"/>
      <c r="F296" s="163">
        <v>33000</v>
      </c>
      <c r="G296" s="163">
        <v>33628.160000000003</v>
      </c>
      <c r="H296" s="164">
        <v>104.668084727584</v>
      </c>
      <c r="I296" s="165">
        <v>101.90351515151499</v>
      </c>
      <c r="J296" s="40"/>
      <c r="K296" s="40"/>
    </row>
    <row r="297" spans="1:11" x14ac:dyDescent="0.25">
      <c r="A297" s="166">
        <v>32</v>
      </c>
      <c r="B297" s="167" t="s">
        <v>124</v>
      </c>
      <c r="C297" s="168">
        <v>32128.38</v>
      </c>
      <c r="D297" s="168">
        <v>33000</v>
      </c>
      <c r="E297" s="168"/>
      <c r="F297" s="168">
        <v>33000</v>
      </c>
      <c r="G297" s="168">
        <v>33628.160000000003</v>
      </c>
      <c r="H297" s="169">
        <v>104.668084727584</v>
      </c>
      <c r="I297" s="170">
        <v>101.90351515151499</v>
      </c>
      <c r="J297" s="40"/>
      <c r="K297" s="40"/>
    </row>
    <row r="298" spans="1:11" x14ac:dyDescent="0.25">
      <c r="A298" s="166">
        <v>322</v>
      </c>
      <c r="B298" s="167" t="s">
        <v>130</v>
      </c>
      <c r="C298" s="168">
        <v>3437.86</v>
      </c>
      <c r="D298" s="168">
        <v>800</v>
      </c>
      <c r="E298" s="168"/>
      <c r="F298" s="168">
        <v>800</v>
      </c>
      <c r="G298" s="168">
        <v>805.85</v>
      </c>
      <c r="H298" s="169">
        <v>23.440454236065499</v>
      </c>
      <c r="I298" s="170">
        <v>100.73125</v>
      </c>
      <c r="J298" s="40"/>
      <c r="K298" s="40"/>
    </row>
    <row r="299" spans="1:11" x14ac:dyDescent="0.25">
      <c r="A299" s="171">
        <v>3222</v>
      </c>
      <c r="B299" s="172" t="s">
        <v>132</v>
      </c>
      <c r="C299" s="173">
        <v>3437.86</v>
      </c>
      <c r="D299" s="173"/>
      <c r="E299" s="173"/>
      <c r="F299" s="173"/>
      <c r="G299" s="173">
        <v>805.85</v>
      </c>
      <c r="H299" s="174">
        <v>23.440454236065499</v>
      </c>
      <c r="I299" s="175"/>
      <c r="J299" s="40"/>
      <c r="K299" s="40"/>
    </row>
    <row r="300" spans="1:11" x14ac:dyDescent="0.25">
      <c r="A300" s="166">
        <v>323</v>
      </c>
      <c r="B300" s="167" t="s">
        <v>137</v>
      </c>
      <c r="C300" s="168">
        <v>24345.16</v>
      </c>
      <c r="D300" s="168">
        <v>19800</v>
      </c>
      <c r="E300" s="168"/>
      <c r="F300" s="168">
        <v>19800</v>
      </c>
      <c r="G300" s="168">
        <v>20179.96</v>
      </c>
      <c r="H300" s="169">
        <v>82.891055141966604</v>
      </c>
      <c r="I300" s="170">
        <v>101.91898989899001</v>
      </c>
      <c r="J300" s="40"/>
      <c r="K300" s="40"/>
    </row>
    <row r="301" spans="1:11" x14ac:dyDescent="0.25">
      <c r="A301" s="171">
        <v>3237</v>
      </c>
      <c r="B301" s="172" t="s">
        <v>144</v>
      </c>
      <c r="C301" s="173">
        <v>18975.16</v>
      </c>
      <c r="D301" s="173"/>
      <c r="E301" s="173"/>
      <c r="F301" s="173"/>
      <c r="G301" s="173">
        <v>12963.96</v>
      </c>
      <c r="H301" s="174">
        <v>68.320688732005394</v>
      </c>
      <c r="I301" s="175"/>
      <c r="J301" s="40"/>
      <c r="K301" s="40"/>
    </row>
    <row r="302" spans="1:11" x14ac:dyDescent="0.25">
      <c r="A302" s="171">
        <v>3239</v>
      </c>
      <c r="B302" s="172" t="s">
        <v>146</v>
      </c>
      <c r="C302" s="173">
        <v>5370</v>
      </c>
      <c r="D302" s="173"/>
      <c r="E302" s="173"/>
      <c r="F302" s="173"/>
      <c r="G302" s="173">
        <v>7216</v>
      </c>
      <c r="H302" s="174">
        <v>134.37616387337101</v>
      </c>
      <c r="I302" s="175"/>
      <c r="J302" s="40"/>
      <c r="K302" s="40"/>
    </row>
    <row r="303" spans="1:11" x14ac:dyDescent="0.25">
      <c r="A303" s="166">
        <v>329</v>
      </c>
      <c r="B303" s="167" t="s">
        <v>148</v>
      </c>
      <c r="C303" s="168">
        <v>4345.3599999999997</v>
      </c>
      <c r="D303" s="168">
        <v>12400</v>
      </c>
      <c r="E303" s="168"/>
      <c r="F303" s="168">
        <v>12400</v>
      </c>
      <c r="G303" s="168">
        <v>12642.35</v>
      </c>
      <c r="H303" s="169">
        <v>290.93907064086801</v>
      </c>
      <c r="I303" s="170">
        <v>101.95443548387099</v>
      </c>
      <c r="J303" s="40"/>
      <c r="K303" s="40"/>
    </row>
    <row r="304" spans="1:11" x14ac:dyDescent="0.25">
      <c r="A304" s="171">
        <v>3293</v>
      </c>
      <c r="B304" s="172" t="s">
        <v>151</v>
      </c>
      <c r="C304" s="173">
        <v>4345.3599999999997</v>
      </c>
      <c r="D304" s="173"/>
      <c r="E304" s="173"/>
      <c r="F304" s="173"/>
      <c r="G304" s="173">
        <v>12368.05</v>
      </c>
      <c r="H304" s="174">
        <v>284.62659020196298</v>
      </c>
      <c r="I304" s="175"/>
      <c r="J304" s="40"/>
      <c r="K304" s="40"/>
    </row>
    <row r="305" spans="1:11" x14ac:dyDescent="0.25">
      <c r="A305" s="171">
        <v>3299</v>
      </c>
      <c r="B305" s="172" t="s">
        <v>148</v>
      </c>
      <c r="C305" s="173">
        <v>0</v>
      </c>
      <c r="D305" s="173"/>
      <c r="E305" s="173"/>
      <c r="F305" s="173"/>
      <c r="G305" s="173">
        <v>274.3</v>
      </c>
      <c r="H305" s="174"/>
      <c r="I305" s="175"/>
      <c r="J305" s="40"/>
      <c r="K305" s="40"/>
    </row>
    <row r="306" spans="1:11" x14ac:dyDescent="0.25">
      <c r="A306" s="162" t="s">
        <v>302</v>
      </c>
      <c r="B306" s="162"/>
      <c r="C306" s="163">
        <v>61211.99</v>
      </c>
      <c r="D306" s="163">
        <v>50000</v>
      </c>
      <c r="E306" s="163"/>
      <c r="F306" s="163">
        <v>50000</v>
      </c>
      <c r="G306" s="163">
        <v>51164.97</v>
      </c>
      <c r="H306" s="164">
        <v>83.586516301789899</v>
      </c>
      <c r="I306" s="165">
        <v>102.32993999999999</v>
      </c>
      <c r="J306" s="40"/>
      <c r="K306" s="40"/>
    </row>
    <row r="307" spans="1:11" x14ac:dyDescent="0.25">
      <c r="A307" s="166">
        <v>32</v>
      </c>
      <c r="B307" s="167" t="s">
        <v>124</v>
      </c>
      <c r="C307" s="168">
        <v>35116.89</v>
      </c>
      <c r="D307" s="168">
        <v>49000</v>
      </c>
      <c r="E307" s="168"/>
      <c r="F307" s="168">
        <v>49000</v>
      </c>
      <c r="G307" s="168">
        <v>51164.97</v>
      </c>
      <c r="H307" s="169">
        <v>145.69903542141699</v>
      </c>
      <c r="I307" s="170">
        <v>104.418306122449</v>
      </c>
      <c r="J307" s="40"/>
      <c r="K307" s="40"/>
    </row>
    <row r="308" spans="1:11" x14ac:dyDescent="0.25">
      <c r="A308" s="166">
        <v>322</v>
      </c>
      <c r="B308" s="167" t="s">
        <v>130</v>
      </c>
      <c r="C308" s="168">
        <v>1696.2</v>
      </c>
      <c r="D308" s="168">
        <v>50</v>
      </c>
      <c r="E308" s="168"/>
      <c r="F308" s="168">
        <v>50</v>
      </c>
      <c r="G308" s="168">
        <v>35.56</v>
      </c>
      <c r="H308" s="169">
        <v>2.0964508902252099</v>
      </c>
      <c r="I308" s="170">
        <v>71.12</v>
      </c>
      <c r="J308" s="40"/>
      <c r="K308" s="40"/>
    </row>
    <row r="309" spans="1:11" x14ac:dyDescent="0.25">
      <c r="A309" s="171">
        <v>3221</v>
      </c>
      <c r="B309" s="172" t="s">
        <v>131</v>
      </c>
      <c r="C309" s="173">
        <v>1696.2</v>
      </c>
      <c r="D309" s="173"/>
      <c r="E309" s="173"/>
      <c r="F309" s="173"/>
      <c r="G309" s="173">
        <v>35.56</v>
      </c>
      <c r="H309" s="174">
        <v>2.0964508902252099</v>
      </c>
      <c r="I309" s="175"/>
      <c r="J309" s="40"/>
      <c r="K309" s="40"/>
    </row>
    <row r="310" spans="1:11" x14ac:dyDescent="0.25">
      <c r="A310" s="166">
        <v>323</v>
      </c>
      <c r="B310" s="167" t="s">
        <v>137</v>
      </c>
      <c r="C310" s="168">
        <v>23825.61</v>
      </c>
      <c r="D310" s="168">
        <v>15550</v>
      </c>
      <c r="E310" s="168"/>
      <c r="F310" s="168">
        <v>15550</v>
      </c>
      <c r="G310" s="168">
        <v>17308.61</v>
      </c>
      <c r="H310" s="169">
        <v>72.647080179688999</v>
      </c>
      <c r="I310" s="170">
        <v>111.30938906752399</v>
      </c>
      <c r="J310" s="40"/>
      <c r="K310" s="40"/>
    </row>
    <row r="311" spans="1:11" x14ac:dyDescent="0.25">
      <c r="A311" s="171">
        <v>3235</v>
      </c>
      <c r="B311" s="172" t="s">
        <v>142</v>
      </c>
      <c r="C311" s="173">
        <v>10500</v>
      </c>
      <c r="D311" s="173"/>
      <c r="E311" s="173"/>
      <c r="F311" s="173"/>
      <c r="G311" s="173">
        <v>0</v>
      </c>
      <c r="H311" s="174">
        <v>0</v>
      </c>
      <c r="I311" s="175"/>
      <c r="J311" s="40"/>
      <c r="K311" s="40"/>
    </row>
    <row r="312" spans="1:11" x14ac:dyDescent="0.25">
      <c r="A312" s="171">
        <v>3237</v>
      </c>
      <c r="B312" s="172" t="s">
        <v>144</v>
      </c>
      <c r="C312" s="173">
        <v>7075.61</v>
      </c>
      <c r="D312" s="173"/>
      <c r="E312" s="173"/>
      <c r="F312" s="173"/>
      <c r="G312" s="173">
        <v>2132.61</v>
      </c>
      <c r="H312" s="174">
        <v>30.140298857625002</v>
      </c>
      <c r="I312" s="175"/>
      <c r="J312" s="40"/>
      <c r="K312" s="40"/>
    </row>
    <row r="313" spans="1:11" x14ac:dyDescent="0.25">
      <c r="A313" s="171">
        <v>3239</v>
      </c>
      <c r="B313" s="172" t="s">
        <v>146</v>
      </c>
      <c r="C313" s="173">
        <v>6250</v>
      </c>
      <c r="D313" s="173"/>
      <c r="E313" s="173"/>
      <c r="F313" s="173"/>
      <c r="G313" s="173">
        <v>15176</v>
      </c>
      <c r="H313" s="174">
        <v>242.816</v>
      </c>
      <c r="I313" s="175"/>
      <c r="J313" s="40"/>
      <c r="K313" s="40"/>
    </row>
    <row r="314" spans="1:11" x14ac:dyDescent="0.25">
      <c r="A314" s="166">
        <v>329</v>
      </c>
      <c r="B314" s="167" t="s">
        <v>148</v>
      </c>
      <c r="C314" s="168">
        <v>9595.08</v>
      </c>
      <c r="D314" s="168">
        <v>33400</v>
      </c>
      <c r="E314" s="168"/>
      <c r="F314" s="168">
        <v>33400</v>
      </c>
      <c r="G314" s="168">
        <v>33820.800000000003</v>
      </c>
      <c r="H314" s="169">
        <v>352.480646331245</v>
      </c>
      <c r="I314" s="170">
        <v>101.259880239521</v>
      </c>
      <c r="J314" s="40"/>
      <c r="K314" s="40"/>
    </row>
    <row r="315" spans="1:11" x14ac:dyDescent="0.25">
      <c r="A315" s="171">
        <v>3293</v>
      </c>
      <c r="B315" s="172" t="s">
        <v>151</v>
      </c>
      <c r="C315" s="173">
        <v>9595.08</v>
      </c>
      <c r="D315" s="173"/>
      <c r="E315" s="173"/>
      <c r="F315" s="173"/>
      <c r="G315" s="173">
        <v>32436.880000000001</v>
      </c>
      <c r="H315" s="174">
        <v>338.057421094978</v>
      </c>
      <c r="I315" s="175"/>
      <c r="J315" s="40"/>
      <c r="K315" s="40"/>
    </row>
    <row r="316" spans="1:11" x14ac:dyDescent="0.25">
      <c r="A316" s="171">
        <v>3299</v>
      </c>
      <c r="B316" s="172" t="s">
        <v>148</v>
      </c>
      <c r="C316" s="173">
        <v>0</v>
      </c>
      <c r="D316" s="173"/>
      <c r="E316" s="173"/>
      <c r="F316" s="173"/>
      <c r="G316" s="173">
        <v>1383.92</v>
      </c>
      <c r="H316" s="174"/>
      <c r="I316" s="175"/>
      <c r="J316" s="40"/>
      <c r="K316" s="40"/>
    </row>
    <row r="317" spans="1:11" x14ac:dyDescent="0.25">
      <c r="A317" s="166">
        <v>38</v>
      </c>
      <c r="B317" s="167" t="s">
        <v>179</v>
      </c>
      <c r="C317" s="168">
        <v>1000</v>
      </c>
      <c r="D317" s="168">
        <v>1000</v>
      </c>
      <c r="E317" s="168"/>
      <c r="F317" s="168">
        <v>1000</v>
      </c>
      <c r="G317" s="168">
        <v>0</v>
      </c>
      <c r="H317" s="169">
        <v>0</v>
      </c>
      <c r="I317" s="170">
        <v>0</v>
      </c>
      <c r="J317" s="40"/>
      <c r="K317" s="40"/>
    </row>
    <row r="318" spans="1:11" x14ac:dyDescent="0.25">
      <c r="A318" s="166">
        <v>381</v>
      </c>
      <c r="B318" s="167" t="s">
        <v>103</v>
      </c>
      <c r="C318" s="168">
        <v>1000</v>
      </c>
      <c r="D318" s="168">
        <v>1000</v>
      </c>
      <c r="E318" s="168"/>
      <c r="F318" s="168">
        <v>1000</v>
      </c>
      <c r="G318" s="168">
        <v>0</v>
      </c>
      <c r="H318" s="169">
        <v>0</v>
      </c>
      <c r="I318" s="170">
        <v>0</v>
      </c>
      <c r="J318" s="40"/>
      <c r="K318" s="40"/>
    </row>
    <row r="319" spans="1:11" x14ac:dyDescent="0.25">
      <c r="A319" s="171">
        <v>3811</v>
      </c>
      <c r="B319" s="172" t="s">
        <v>180</v>
      </c>
      <c r="C319" s="173">
        <v>1000</v>
      </c>
      <c r="D319" s="173"/>
      <c r="E319" s="173"/>
      <c r="F319" s="173"/>
      <c r="G319" s="173">
        <v>0</v>
      </c>
      <c r="H319" s="174">
        <v>0</v>
      </c>
      <c r="I319" s="175"/>
      <c r="J319" s="40"/>
      <c r="K319" s="40"/>
    </row>
    <row r="320" spans="1:11" x14ac:dyDescent="0.25">
      <c r="A320" s="166">
        <v>42</v>
      </c>
      <c r="B320" s="167" t="s">
        <v>193</v>
      </c>
      <c r="C320" s="168">
        <v>25095.1</v>
      </c>
      <c r="D320" s="168">
        <v>0</v>
      </c>
      <c r="E320" s="168"/>
      <c r="F320" s="168">
        <v>0</v>
      </c>
      <c r="G320" s="168">
        <v>0</v>
      </c>
      <c r="H320" s="169">
        <v>0</v>
      </c>
      <c r="I320" s="170"/>
      <c r="J320" s="40"/>
      <c r="K320" s="40"/>
    </row>
    <row r="321" spans="1:11" x14ac:dyDescent="0.25">
      <c r="A321" s="166">
        <v>422</v>
      </c>
      <c r="B321" s="167" t="s">
        <v>197</v>
      </c>
      <c r="C321" s="168">
        <v>25095.1</v>
      </c>
      <c r="D321" s="168">
        <v>0</v>
      </c>
      <c r="E321" s="168"/>
      <c r="F321" s="168">
        <v>0</v>
      </c>
      <c r="G321" s="168">
        <v>0</v>
      </c>
      <c r="H321" s="169">
        <v>0</v>
      </c>
      <c r="I321" s="170"/>
      <c r="J321" s="40"/>
      <c r="K321" s="40"/>
    </row>
    <row r="322" spans="1:11" x14ac:dyDescent="0.25">
      <c r="A322" s="171">
        <v>4227</v>
      </c>
      <c r="B322" s="172" t="s">
        <v>203</v>
      </c>
      <c r="C322" s="173">
        <v>25095.1</v>
      </c>
      <c r="D322" s="173"/>
      <c r="E322" s="173"/>
      <c r="F322" s="173"/>
      <c r="G322" s="173">
        <v>0</v>
      </c>
      <c r="H322" s="174">
        <v>0</v>
      </c>
      <c r="I322" s="175"/>
      <c r="J322" s="40"/>
      <c r="K322" s="40"/>
    </row>
    <row r="323" spans="1:11" x14ac:dyDescent="0.25">
      <c r="A323" s="162" t="s">
        <v>303</v>
      </c>
      <c r="B323" s="162"/>
      <c r="C323" s="163">
        <v>52437.79</v>
      </c>
      <c r="D323" s="163">
        <v>60000</v>
      </c>
      <c r="E323" s="163"/>
      <c r="F323" s="163">
        <v>60000</v>
      </c>
      <c r="G323" s="163">
        <v>67874.559999999998</v>
      </c>
      <c r="H323" s="164">
        <v>129.43825435816399</v>
      </c>
      <c r="I323" s="165">
        <v>113.124266666667</v>
      </c>
      <c r="J323" s="40"/>
      <c r="K323" s="40"/>
    </row>
    <row r="324" spans="1:11" x14ac:dyDescent="0.25">
      <c r="A324" s="166">
        <v>32</v>
      </c>
      <c r="B324" s="167" t="s">
        <v>124</v>
      </c>
      <c r="C324" s="168">
        <v>33437.79</v>
      </c>
      <c r="D324" s="168">
        <v>60000</v>
      </c>
      <c r="E324" s="168"/>
      <c r="F324" s="168">
        <v>60000</v>
      </c>
      <c r="G324" s="168">
        <v>67874.559999999998</v>
      </c>
      <c r="H324" s="169">
        <v>202.987577827362</v>
      </c>
      <c r="I324" s="170">
        <v>113.124266666667</v>
      </c>
      <c r="J324" s="40"/>
      <c r="K324" s="40"/>
    </row>
    <row r="325" spans="1:11" x14ac:dyDescent="0.25">
      <c r="A325" s="166">
        <v>322</v>
      </c>
      <c r="B325" s="167" t="s">
        <v>130</v>
      </c>
      <c r="C325" s="168">
        <v>468.75</v>
      </c>
      <c r="D325" s="168">
        <v>7000</v>
      </c>
      <c r="E325" s="168"/>
      <c r="F325" s="168">
        <v>7000</v>
      </c>
      <c r="G325" s="168">
        <v>2466.11</v>
      </c>
      <c r="H325" s="169">
        <v>526.10346666666703</v>
      </c>
      <c r="I325" s="170">
        <v>35.230142857142901</v>
      </c>
      <c r="J325" s="40"/>
      <c r="K325" s="40"/>
    </row>
    <row r="326" spans="1:11" x14ac:dyDescent="0.25">
      <c r="A326" s="171">
        <v>3221</v>
      </c>
      <c r="B326" s="172" t="s">
        <v>131</v>
      </c>
      <c r="C326" s="173">
        <v>468.75</v>
      </c>
      <c r="D326" s="173"/>
      <c r="E326" s="173"/>
      <c r="F326" s="173"/>
      <c r="G326" s="173">
        <v>2466.11</v>
      </c>
      <c r="H326" s="174">
        <v>526.10346666666703</v>
      </c>
      <c r="I326" s="175"/>
      <c r="J326" s="40"/>
      <c r="K326" s="40"/>
    </row>
    <row r="327" spans="1:11" x14ac:dyDescent="0.25">
      <c r="A327" s="166">
        <v>323</v>
      </c>
      <c r="B327" s="167" t="s">
        <v>137</v>
      </c>
      <c r="C327" s="168">
        <v>28243.78</v>
      </c>
      <c r="D327" s="168">
        <v>48000</v>
      </c>
      <c r="E327" s="168"/>
      <c r="F327" s="168">
        <v>48000</v>
      </c>
      <c r="G327" s="168">
        <v>53996.35</v>
      </c>
      <c r="H327" s="169">
        <v>191.17961547639899</v>
      </c>
      <c r="I327" s="170">
        <v>112.49239583333301</v>
      </c>
      <c r="J327" s="40"/>
      <c r="K327" s="40"/>
    </row>
    <row r="328" spans="1:11" x14ac:dyDescent="0.25">
      <c r="A328" s="171">
        <v>3237</v>
      </c>
      <c r="B328" s="172" t="s">
        <v>144</v>
      </c>
      <c r="C328" s="173">
        <v>13223.78</v>
      </c>
      <c r="D328" s="173"/>
      <c r="E328" s="173"/>
      <c r="F328" s="173"/>
      <c r="G328" s="173">
        <v>33296.35</v>
      </c>
      <c r="H328" s="174">
        <v>251.791469610051</v>
      </c>
      <c r="I328" s="175"/>
      <c r="J328" s="40"/>
      <c r="K328" s="40"/>
    </row>
    <row r="329" spans="1:11" x14ac:dyDescent="0.25">
      <c r="A329" s="171">
        <v>3239</v>
      </c>
      <c r="B329" s="172" t="s">
        <v>146</v>
      </c>
      <c r="C329" s="173">
        <v>15020</v>
      </c>
      <c r="D329" s="173"/>
      <c r="E329" s="173"/>
      <c r="F329" s="173"/>
      <c r="G329" s="173">
        <v>20700</v>
      </c>
      <c r="H329" s="174">
        <v>137.81624500665799</v>
      </c>
      <c r="I329" s="175"/>
      <c r="J329" s="40"/>
      <c r="K329" s="40"/>
    </row>
    <row r="330" spans="1:11" x14ac:dyDescent="0.25">
      <c r="A330" s="166">
        <v>329</v>
      </c>
      <c r="B330" s="167" t="s">
        <v>148</v>
      </c>
      <c r="C330" s="168">
        <v>4725.26</v>
      </c>
      <c r="D330" s="168">
        <v>5000</v>
      </c>
      <c r="E330" s="168"/>
      <c r="F330" s="168">
        <v>5000</v>
      </c>
      <c r="G330" s="168">
        <v>11412.1</v>
      </c>
      <c r="H330" s="169">
        <v>241.512636341704</v>
      </c>
      <c r="I330" s="170">
        <v>228.24199999999999</v>
      </c>
      <c r="J330" s="40"/>
      <c r="K330" s="40"/>
    </row>
    <row r="331" spans="1:11" x14ac:dyDescent="0.25">
      <c r="A331" s="171">
        <v>3293</v>
      </c>
      <c r="B331" s="172" t="s">
        <v>151</v>
      </c>
      <c r="C331" s="173">
        <v>4725.26</v>
      </c>
      <c r="D331" s="173"/>
      <c r="E331" s="173"/>
      <c r="F331" s="173"/>
      <c r="G331" s="173">
        <v>11412.1</v>
      </c>
      <c r="H331" s="174">
        <v>241.512636341704</v>
      </c>
      <c r="I331" s="175"/>
      <c r="J331" s="40"/>
      <c r="K331" s="40"/>
    </row>
    <row r="332" spans="1:11" x14ac:dyDescent="0.25">
      <c r="A332" s="166">
        <v>38</v>
      </c>
      <c r="B332" s="167" t="s">
        <v>179</v>
      </c>
      <c r="C332" s="168">
        <v>19000</v>
      </c>
      <c r="D332" s="168">
        <v>0</v>
      </c>
      <c r="E332" s="168"/>
      <c r="F332" s="168">
        <v>0</v>
      </c>
      <c r="G332" s="168">
        <v>0</v>
      </c>
      <c r="H332" s="169">
        <v>0</v>
      </c>
      <c r="I332" s="170"/>
      <c r="J332" s="40"/>
      <c r="K332" s="40"/>
    </row>
    <row r="333" spans="1:11" x14ac:dyDescent="0.25">
      <c r="A333" s="166">
        <v>381</v>
      </c>
      <c r="B333" s="167" t="s">
        <v>103</v>
      </c>
      <c r="C333" s="168">
        <v>19000</v>
      </c>
      <c r="D333" s="168">
        <v>0</v>
      </c>
      <c r="E333" s="168"/>
      <c r="F333" s="168">
        <v>0</v>
      </c>
      <c r="G333" s="168">
        <v>0</v>
      </c>
      <c r="H333" s="169">
        <v>0</v>
      </c>
      <c r="I333" s="170"/>
      <c r="J333" s="40"/>
      <c r="K333" s="40"/>
    </row>
    <row r="334" spans="1:11" x14ac:dyDescent="0.25">
      <c r="A334" s="171">
        <v>3811</v>
      </c>
      <c r="B334" s="172" t="s">
        <v>180</v>
      </c>
      <c r="C334" s="173">
        <v>19000</v>
      </c>
      <c r="D334" s="173"/>
      <c r="E334" s="173"/>
      <c r="F334" s="173"/>
      <c r="G334" s="173">
        <v>0</v>
      </c>
      <c r="H334" s="174">
        <v>0</v>
      </c>
      <c r="I334" s="175"/>
      <c r="J334" s="40"/>
      <c r="K334" s="40"/>
    </row>
    <row r="335" spans="1:11" x14ac:dyDescent="0.25">
      <c r="A335" s="162" t="s">
        <v>304</v>
      </c>
      <c r="B335" s="162"/>
      <c r="C335" s="163">
        <v>201618.66</v>
      </c>
      <c r="D335" s="163">
        <v>90000</v>
      </c>
      <c r="E335" s="163"/>
      <c r="F335" s="163">
        <v>90000</v>
      </c>
      <c r="G335" s="163">
        <v>81375.350000000006</v>
      </c>
      <c r="H335" s="164">
        <v>40.361021147546602</v>
      </c>
      <c r="I335" s="165">
        <v>90.417055555555606</v>
      </c>
      <c r="J335" s="40"/>
      <c r="K335" s="40"/>
    </row>
    <row r="336" spans="1:11" x14ac:dyDescent="0.25">
      <c r="A336" s="166">
        <v>32</v>
      </c>
      <c r="B336" s="167" t="s">
        <v>124</v>
      </c>
      <c r="C336" s="168">
        <v>73618.66</v>
      </c>
      <c r="D336" s="168">
        <v>52600</v>
      </c>
      <c r="E336" s="168"/>
      <c r="F336" s="168">
        <v>52600</v>
      </c>
      <c r="G336" s="168">
        <v>31975.35</v>
      </c>
      <c r="H336" s="169">
        <v>43.433757147983897</v>
      </c>
      <c r="I336" s="170">
        <v>60.78963878327</v>
      </c>
      <c r="J336" s="40"/>
      <c r="K336" s="40"/>
    </row>
    <row r="337" spans="1:11" x14ac:dyDescent="0.25">
      <c r="A337" s="166">
        <v>322</v>
      </c>
      <c r="B337" s="167" t="s">
        <v>130</v>
      </c>
      <c r="C337" s="168">
        <v>189.8</v>
      </c>
      <c r="D337" s="168">
        <v>0</v>
      </c>
      <c r="E337" s="168"/>
      <c r="F337" s="168">
        <v>0</v>
      </c>
      <c r="G337" s="168">
        <v>2947.83</v>
      </c>
      <c r="H337" s="169">
        <v>1553.1243414120099</v>
      </c>
      <c r="I337" s="170"/>
      <c r="J337" s="40"/>
      <c r="K337" s="40"/>
    </row>
    <row r="338" spans="1:11" x14ac:dyDescent="0.25">
      <c r="A338" s="171">
        <v>3221</v>
      </c>
      <c r="B338" s="172" t="s">
        <v>131</v>
      </c>
      <c r="C338" s="173">
        <v>189.8</v>
      </c>
      <c r="D338" s="173"/>
      <c r="E338" s="173"/>
      <c r="F338" s="173"/>
      <c r="G338" s="173">
        <v>2947.83</v>
      </c>
      <c r="H338" s="174">
        <v>1553.1243414120099</v>
      </c>
      <c r="I338" s="175"/>
      <c r="J338" s="40"/>
      <c r="K338" s="40"/>
    </row>
    <row r="339" spans="1:11" x14ac:dyDescent="0.25">
      <c r="A339" s="166">
        <v>323</v>
      </c>
      <c r="B339" s="167" t="s">
        <v>137</v>
      </c>
      <c r="C339" s="168">
        <v>73428.86</v>
      </c>
      <c r="D339" s="168">
        <v>52600</v>
      </c>
      <c r="E339" s="168"/>
      <c r="F339" s="168">
        <v>52600</v>
      </c>
      <c r="G339" s="168">
        <v>29027.52</v>
      </c>
      <c r="H339" s="169">
        <v>39.531486666141902</v>
      </c>
      <c r="I339" s="170">
        <v>55.185399239543699</v>
      </c>
      <c r="J339" s="40"/>
      <c r="K339" s="40"/>
    </row>
    <row r="340" spans="1:11" x14ac:dyDescent="0.25">
      <c r="A340" s="171">
        <v>3233</v>
      </c>
      <c r="B340" s="172" t="s">
        <v>140</v>
      </c>
      <c r="C340" s="173">
        <v>0</v>
      </c>
      <c r="D340" s="173"/>
      <c r="E340" s="173"/>
      <c r="F340" s="173"/>
      <c r="G340" s="173">
        <v>925</v>
      </c>
      <c r="H340" s="174"/>
      <c r="I340" s="175"/>
      <c r="J340" s="40"/>
      <c r="K340" s="40"/>
    </row>
    <row r="341" spans="1:11" x14ac:dyDescent="0.25">
      <c r="A341" s="171">
        <v>3235</v>
      </c>
      <c r="B341" s="172" t="s">
        <v>142</v>
      </c>
      <c r="C341" s="173">
        <v>0</v>
      </c>
      <c r="D341" s="173"/>
      <c r="E341" s="173"/>
      <c r="F341" s="173"/>
      <c r="G341" s="173">
        <v>1600</v>
      </c>
      <c r="H341" s="174"/>
      <c r="I341" s="175"/>
      <c r="J341" s="40"/>
      <c r="K341" s="40"/>
    </row>
    <row r="342" spans="1:11" x14ac:dyDescent="0.25">
      <c r="A342" s="171">
        <v>3237</v>
      </c>
      <c r="B342" s="172" t="s">
        <v>144</v>
      </c>
      <c r="C342" s="173">
        <v>20428.86</v>
      </c>
      <c r="D342" s="173"/>
      <c r="E342" s="173"/>
      <c r="F342" s="173"/>
      <c r="G342" s="173">
        <v>10010.02</v>
      </c>
      <c r="H342" s="174">
        <v>48.999405742660102</v>
      </c>
      <c r="I342" s="175"/>
      <c r="J342" s="40"/>
      <c r="K342" s="40"/>
    </row>
    <row r="343" spans="1:11" x14ac:dyDescent="0.25">
      <c r="A343" s="171">
        <v>3239</v>
      </c>
      <c r="B343" s="172" t="s">
        <v>146</v>
      </c>
      <c r="C343" s="173">
        <v>53000</v>
      </c>
      <c r="D343" s="173"/>
      <c r="E343" s="173"/>
      <c r="F343" s="173"/>
      <c r="G343" s="173">
        <v>16492.5</v>
      </c>
      <c r="H343" s="174">
        <v>31.117924528301899</v>
      </c>
      <c r="I343" s="175"/>
      <c r="J343" s="40"/>
      <c r="K343" s="40"/>
    </row>
    <row r="344" spans="1:11" x14ac:dyDescent="0.25">
      <c r="A344" s="166">
        <v>36</v>
      </c>
      <c r="B344" s="167" t="s">
        <v>168</v>
      </c>
      <c r="C344" s="168">
        <v>9000</v>
      </c>
      <c r="D344" s="168">
        <v>1000</v>
      </c>
      <c r="E344" s="168"/>
      <c r="F344" s="168">
        <v>1000</v>
      </c>
      <c r="G344" s="168">
        <v>1000</v>
      </c>
      <c r="H344" s="169">
        <v>11.1111111111111</v>
      </c>
      <c r="I344" s="170">
        <v>100</v>
      </c>
      <c r="J344" s="40"/>
      <c r="K344" s="40"/>
    </row>
    <row r="345" spans="1:11" x14ac:dyDescent="0.25">
      <c r="A345" s="166">
        <v>366</v>
      </c>
      <c r="B345" s="167" t="s">
        <v>172</v>
      </c>
      <c r="C345" s="168">
        <v>9000</v>
      </c>
      <c r="D345" s="168">
        <v>1000</v>
      </c>
      <c r="E345" s="168"/>
      <c r="F345" s="168">
        <v>1000</v>
      </c>
      <c r="G345" s="168">
        <v>1000</v>
      </c>
      <c r="H345" s="169">
        <v>11.1</v>
      </c>
      <c r="I345" s="170">
        <v>100</v>
      </c>
      <c r="J345" s="40"/>
      <c r="K345" s="40"/>
    </row>
    <row r="346" spans="1:11" x14ac:dyDescent="0.25">
      <c r="A346" s="171">
        <v>3661</v>
      </c>
      <c r="B346" s="172" t="s">
        <v>173</v>
      </c>
      <c r="C346" s="173">
        <v>9000</v>
      </c>
      <c r="D346" s="173"/>
      <c r="E346" s="173"/>
      <c r="F346" s="173"/>
      <c r="G346" s="173">
        <v>1000</v>
      </c>
      <c r="H346" s="174"/>
      <c r="I346" s="175"/>
      <c r="J346" s="40"/>
      <c r="K346" s="40"/>
    </row>
    <row r="347" spans="1:11" x14ac:dyDescent="0.25">
      <c r="A347" s="166">
        <v>38</v>
      </c>
      <c r="B347" s="167" t="s">
        <v>179</v>
      </c>
      <c r="C347" s="168">
        <v>119000</v>
      </c>
      <c r="D347" s="168">
        <v>36400</v>
      </c>
      <c r="E347" s="168"/>
      <c r="F347" s="168">
        <v>36400</v>
      </c>
      <c r="G347" s="168">
        <v>48400</v>
      </c>
      <c r="H347" s="169">
        <v>40.672268907563002</v>
      </c>
      <c r="I347" s="170">
        <v>132.96703296703299</v>
      </c>
      <c r="J347" s="40"/>
      <c r="K347" s="40"/>
    </row>
    <row r="348" spans="1:11" x14ac:dyDescent="0.25">
      <c r="A348" s="166">
        <v>381</v>
      </c>
      <c r="B348" s="167" t="s">
        <v>103</v>
      </c>
      <c r="C348" s="168">
        <v>119000</v>
      </c>
      <c r="D348" s="168">
        <v>36400</v>
      </c>
      <c r="E348" s="168"/>
      <c r="F348" s="168">
        <v>36400</v>
      </c>
      <c r="G348" s="168">
        <v>48400</v>
      </c>
      <c r="H348" s="169">
        <v>40.672268907563002</v>
      </c>
      <c r="I348" s="170">
        <v>132.96703296703299</v>
      </c>
      <c r="J348" s="40"/>
      <c r="K348" s="40"/>
    </row>
    <row r="349" spans="1:11" x14ac:dyDescent="0.25">
      <c r="A349" s="171">
        <v>3811</v>
      </c>
      <c r="B349" s="172" t="s">
        <v>180</v>
      </c>
      <c r="C349" s="173">
        <v>119000</v>
      </c>
      <c r="D349" s="173"/>
      <c r="E349" s="173"/>
      <c r="F349" s="173"/>
      <c r="G349" s="173">
        <v>48400</v>
      </c>
      <c r="H349" s="174">
        <v>40.672268907563002</v>
      </c>
      <c r="I349" s="175"/>
      <c r="J349" s="40"/>
      <c r="K349" s="40"/>
    </row>
    <row r="350" spans="1:11" x14ac:dyDescent="0.25">
      <c r="A350" s="162" t="s">
        <v>305</v>
      </c>
      <c r="B350" s="162"/>
      <c r="C350" s="163">
        <v>10000</v>
      </c>
      <c r="D350" s="163">
        <v>10000</v>
      </c>
      <c r="E350" s="163"/>
      <c r="F350" s="163">
        <v>10000</v>
      </c>
      <c r="G350" s="163">
        <v>10000</v>
      </c>
      <c r="H350" s="164">
        <v>100</v>
      </c>
      <c r="I350" s="165">
        <v>100</v>
      </c>
      <c r="J350" s="40"/>
      <c r="K350" s="40"/>
    </row>
    <row r="351" spans="1:11" x14ac:dyDescent="0.25">
      <c r="A351" s="166">
        <v>38</v>
      </c>
      <c r="B351" s="167" t="s">
        <v>179</v>
      </c>
      <c r="C351" s="168">
        <v>10000</v>
      </c>
      <c r="D351" s="168">
        <v>10000</v>
      </c>
      <c r="E351" s="168"/>
      <c r="F351" s="168">
        <v>10000</v>
      </c>
      <c r="G351" s="168">
        <v>10000</v>
      </c>
      <c r="H351" s="169">
        <v>100</v>
      </c>
      <c r="I351" s="170">
        <v>100</v>
      </c>
      <c r="J351" s="40"/>
      <c r="K351" s="40"/>
    </row>
    <row r="352" spans="1:11" x14ac:dyDescent="0.25">
      <c r="A352" s="166">
        <v>381</v>
      </c>
      <c r="B352" s="167" t="s">
        <v>103</v>
      </c>
      <c r="C352" s="168">
        <v>10000</v>
      </c>
      <c r="D352" s="168">
        <v>10000</v>
      </c>
      <c r="E352" s="168"/>
      <c r="F352" s="168">
        <v>10000</v>
      </c>
      <c r="G352" s="168">
        <v>10000</v>
      </c>
      <c r="H352" s="169">
        <v>100</v>
      </c>
      <c r="I352" s="170">
        <v>100</v>
      </c>
      <c r="J352" s="40"/>
      <c r="K352" s="40"/>
    </row>
    <row r="353" spans="1:11" x14ac:dyDescent="0.25">
      <c r="A353" s="171">
        <v>3811</v>
      </c>
      <c r="B353" s="172" t="s">
        <v>180</v>
      </c>
      <c r="C353" s="173">
        <v>10000</v>
      </c>
      <c r="D353" s="173"/>
      <c r="E353" s="173"/>
      <c r="F353" s="173"/>
      <c r="G353" s="173">
        <v>10000</v>
      </c>
      <c r="H353" s="174">
        <v>100</v>
      </c>
      <c r="I353" s="175"/>
      <c r="J353" s="40"/>
      <c r="K353" s="40"/>
    </row>
    <row r="354" spans="1:11" x14ac:dyDescent="0.25">
      <c r="A354" s="162" t="s">
        <v>306</v>
      </c>
      <c r="B354" s="162"/>
      <c r="C354" s="163">
        <v>0</v>
      </c>
      <c r="D354" s="163">
        <v>187500</v>
      </c>
      <c r="E354" s="163"/>
      <c r="F354" s="163">
        <v>187500</v>
      </c>
      <c r="G354" s="163">
        <v>157374</v>
      </c>
      <c r="H354" s="164">
        <v>0</v>
      </c>
      <c r="I354" s="165">
        <v>83.9328</v>
      </c>
      <c r="J354" s="40"/>
      <c r="K354" s="40"/>
    </row>
    <row r="355" spans="1:11" x14ac:dyDescent="0.25">
      <c r="A355" s="166">
        <v>32</v>
      </c>
      <c r="B355" s="167" t="s">
        <v>124</v>
      </c>
      <c r="C355" s="168">
        <v>0</v>
      </c>
      <c r="D355" s="168">
        <v>187500</v>
      </c>
      <c r="E355" s="168"/>
      <c r="F355" s="168">
        <v>187500</v>
      </c>
      <c r="G355" s="168">
        <v>157374</v>
      </c>
      <c r="H355" s="169">
        <v>0</v>
      </c>
      <c r="I355" s="170">
        <v>83.9328</v>
      </c>
      <c r="J355" s="40"/>
      <c r="K355" s="40"/>
    </row>
    <row r="356" spans="1:11" x14ac:dyDescent="0.25">
      <c r="A356" s="166">
        <v>323</v>
      </c>
      <c r="B356" s="167" t="s">
        <v>137</v>
      </c>
      <c r="C356" s="168">
        <v>0</v>
      </c>
      <c r="D356" s="168">
        <v>185000</v>
      </c>
      <c r="E356" s="168"/>
      <c r="F356" s="168">
        <v>185000</v>
      </c>
      <c r="G356" s="168">
        <v>155000</v>
      </c>
      <c r="H356" s="169">
        <v>0</v>
      </c>
      <c r="I356" s="170">
        <v>83.783783783783804</v>
      </c>
      <c r="J356" s="40"/>
      <c r="K356" s="40"/>
    </row>
    <row r="357" spans="1:11" x14ac:dyDescent="0.25">
      <c r="A357" s="171">
        <v>3239</v>
      </c>
      <c r="B357" s="172" t="s">
        <v>146</v>
      </c>
      <c r="C357" s="173">
        <v>0</v>
      </c>
      <c r="D357" s="173"/>
      <c r="E357" s="173"/>
      <c r="F357" s="173"/>
      <c r="G357" s="173">
        <v>155000</v>
      </c>
      <c r="H357" s="174"/>
      <c r="I357" s="175"/>
      <c r="J357" s="40"/>
      <c r="K357" s="40"/>
    </row>
    <row r="358" spans="1:11" x14ac:dyDescent="0.25">
      <c r="A358" s="166">
        <v>329</v>
      </c>
      <c r="B358" s="167" t="s">
        <v>148</v>
      </c>
      <c r="C358" s="168">
        <v>0</v>
      </c>
      <c r="D358" s="168">
        <v>2500</v>
      </c>
      <c r="E358" s="168"/>
      <c r="F358" s="168">
        <v>2500</v>
      </c>
      <c r="G358" s="168">
        <v>2374</v>
      </c>
      <c r="H358" s="169">
        <v>0</v>
      </c>
      <c r="I358" s="170">
        <v>94.96</v>
      </c>
      <c r="J358" s="40"/>
      <c r="K358" s="40"/>
    </row>
    <row r="359" spans="1:11" x14ac:dyDescent="0.25">
      <c r="A359" s="171">
        <v>3293</v>
      </c>
      <c r="B359" s="172" t="s">
        <v>151</v>
      </c>
      <c r="C359" s="173">
        <v>0</v>
      </c>
      <c r="D359" s="173"/>
      <c r="E359" s="173"/>
      <c r="F359" s="173"/>
      <c r="G359" s="173">
        <v>2374</v>
      </c>
      <c r="H359" s="174"/>
      <c r="I359" s="175"/>
      <c r="J359" s="40"/>
      <c r="K359" s="40"/>
    </row>
    <row r="360" spans="1:11" x14ac:dyDescent="0.25">
      <c r="A360" s="162" t="s">
        <v>307</v>
      </c>
      <c r="B360" s="162"/>
      <c r="C360" s="163">
        <v>84926.99</v>
      </c>
      <c r="D360" s="163">
        <v>100000</v>
      </c>
      <c r="E360" s="163"/>
      <c r="F360" s="163">
        <v>100000</v>
      </c>
      <c r="G360" s="163">
        <v>98911.41</v>
      </c>
      <c r="H360" s="164">
        <v>116.46640249466</v>
      </c>
      <c r="I360" s="165">
        <v>98.911410000000004</v>
      </c>
      <c r="J360" s="40"/>
      <c r="K360" s="40"/>
    </row>
    <row r="361" spans="1:11" x14ac:dyDescent="0.25">
      <c r="A361" s="166">
        <v>32</v>
      </c>
      <c r="B361" s="167" t="s">
        <v>124</v>
      </c>
      <c r="C361" s="168">
        <v>84926.99</v>
      </c>
      <c r="D361" s="168">
        <v>100000</v>
      </c>
      <c r="E361" s="168"/>
      <c r="F361" s="168">
        <v>100000</v>
      </c>
      <c r="G361" s="168">
        <v>98911.41</v>
      </c>
      <c r="H361" s="169">
        <v>116.46640249466</v>
      </c>
      <c r="I361" s="170">
        <v>98.911410000000004</v>
      </c>
      <c r="J361" s="40"/>
      <c r="K361" s="40"/>
    </row>
    <row r="362" spans="1:11" x14ac:dyDescent="0.25">
      <c r="A362" s="166">
        <v>323</v>
      </c>
      <c r="B362" s="167" t="s">
        <v>137</v>
      </c>
      <c r="C362" s="168">
        <v>70688.990000000005</v>
      </c>
      <c r="D362" s="168">
        <v>88700</v>
      </c>
      <c r="E362" s="168"/>
      <c r="F362" s="168">
        <v>88700</v>
      </c>
      <c r="G362" s="168">
        <v>87610.51</v>
      </c>
      <c r="H362" s="169">
        <v>123.93798525060301</v>
      </c>
      <c r="I362" s="170">
        <v>98.771713641488205</v>
      </c>
      <c r="J362" s="40"/>
      <c r="K362" s="40"/>
    </row>
    <row r="363" spans="1:11" x14ac:dyDescent="0.25">
      <c r="A363" s="171">
        <v>3237</v>
      </c>
      <c r="B363" s="172" t="s">
        <v>144</v>
      </c>
      <c r="C363" s="173">
        <v>18472.990000000002</v>
      </c>
      <c r="D363" s="173"/>
      <c r="E363" s="173"/>
      <c r="F363" s="173"/>
      <c r="G363" s="173">
        <v>44110.51</v>
      </c>
      <c r="H363" s="174">
        <v>238.78381355698201</v>
      </c>
      <c r="I363" s="175"/>
      <c r="J363" s="40"/>
      <c r="K363" s="40"/>
    </row>
    <row r="364" spans="1:11" x14ac:dyDescent="0.25">
      <c r="A364" s="171">
        <v>3239</v>
      </c>
      <c r="B364" s="172" t="s">
        <v>146</v>
      </c>
      <c r="C364" s="173">
        <v>52216</v>
      </c>
      <c r="D364" s="173"/>
      <c r="E364" s="173"/>
      <c r="F364" s="173"/>
      <c r="G364" s="173">
        <v>43500</v>
      </c>
      <c r="H364" s="174">
        <v>83.307798375976702</v>
      </c>
      <c r="I364" s="175"/>
      <c r="J364" s="40"/>
      <c r="K364" s="40"/>
    </row>
    <row r="365" spans="1:11" x14ac:dyDescent="0.25">
      <c r="A365" s="166">
        <v>329</v>
      </c>
      <c r="B365" s="167" t="s">
        <v>148</v>
      </c>
      <c r="C365" s="168">
        <v>14238</v>
      </c>
      <c r="D365" s="168">
        <v>11300</v>
      </c>
      <c r="E365" s="168"/>
      <c r="F365" s="168">
        <v>11300</v>
      </c>
      <c r="G365" s="168">
        <v>11300.9</v>
      </c>
      <c r="H365" s="169">
        <v>79.371400477595202</v>
      </c>
      <c r="I365" s="170">
        <v>100.00796460177</v>
      </c>
      <c r="J365" s="40"/>
      <c r="K365" s="40"/>
    </row>
    <row r="366" spans="1:11" x14ac:dyDescent="0.25">
      <c r="A366" s="171">
        <v>3293</v>
      </c>
      <c r="B366" s="172" t="s">
        <v>151</v>
      </c>
      <c r="C366" s="173">
        <v>14238</v>
      </c>
      <c r="D366" s="173"/>
      <c r="E366" s="173"/>
      <c r="F366" s="173"/>
      <c r="G366" s="173">
        <v>11300.9</v>
      </c>
      <c r="H366" s="174">
        <v>79.371400477595202</v>
      </c>
      <c r="I366" s="175"/>
      <c r="J366" s="40"/>
      <c r="K366" s="40"/>
    </row>
    <row r="367" spans="1:11" x14ac:dyDescent="0.25">
      <c r="A367" s="162" t="s">
        <v>308</v>
      </c>
      <c r="B367" s="162"/>
      <c r="C367" s="163">
        <v>0</v>
      </c>
      <c r="D367" s="163">
        <v>5000</v>
      </c>
      <c r="E367" s="163"/>
      <c r="F367" s="163">
        <v>5000</v>
      </c>
      <c r="G367" s="163">
        <v>0</v>
      </c>
      <c r="H367" s="164"/>
      <c r="I367" s="165">
        <v>0</v>
      </c>
      <c r="J367" s="40"/>
      <c r="K367" s="40"/>
    </row>
    <row r="368" spans="1:11" x14ac:dyDescent="0.25">
      <c r="A368" s="166">
        <v>38</v>
      </c>
      <c r="B368" s="167" t="s">
        <v>179</v>
      </c>
      <c r="C368" s="168">
        <v>0</v>
      </c>
      <c r="D368" s="168">
        <v>5000</v>
      </c>
      <c r="E368" s="168"/>
      <c r="F368" s="168">
        <v>5000</v>
      </c>
      <c r="G368" s="168">
        <v>0</v>
      </c>
      <c r="H368" s="169"/>
      <c r="I368" s="170">
        <v>0</v>
      </c>
      <c r="J368" s="40"/>
      <c r="K368" s="40"/>
    </row>
    <row r="369" spans="1:11" x14ac:dyDescent="0.25">
      <c r="A369" s="166">
        <v>381</v>
      </c>
      <c r="B369" s="167" t="s">
        <v>103</v>
      </c>
      <c r="C369" s="168">
        <v>0</v>
      </c>
      <c r="D369" s="168">
        <v>5000</v>
      </c>
      <c r="E369" s="168"/>
      <c r="F369" s="168">
        <v>5000</v>
      </c>
      <c r="G369" s="168">
        <v>0</v>
      </c>
      <c r="H369" s="169"/>
      <c r="I369" s="170">
        <v>0</v>
      </c>
      <c r="J369" s="40"/>
      <c r="K369" s="40"/>
    </row>
    <row r="370" spans="1:11" x14ac:dyDescent="0.25">
      <c r="A370" s="162" t="s">
        <v>309</v>
      </c>
      <c r="B370" s="162"/>
      <c r="C370" s="163">
        <v>65275</v>
      </c>
      <c r="D370" s="163">
        <v>60000</v>
      </c>
      <c r="E370" s="163"/>
      <c r="F370" s="163">
        <v>60000</v>
      </c>
      <c r="G370" s="163">
        <v>60000</v>
      </c>
      <c r="H370" s="164">
        <v>91.918805055534307</v>
      </c>
      <c r="I370" s="165">
        <v>100</v>
      </c>
      <c r="J370" s="40"/>
      <c r="K370" s="40"/>
    </row>
    <row r="371" spans="1:11" x14ac:dyDescent="0.25">
      <c r="A371" s="166">
        <v>32</v>
      </c>
      <c r="B371" s="167" t="s">
        <v>124</v>
      </c>
      <c r="C371" s="168">
        <v>65275</v>
      </c>
      <c r="D371" s="168">
        <v>60000</v>
      </c>
      <c r="E371" s="168"/>
      <c r="F371" s="168">
        <v>60000</v>
      </c>
      <c r="G371" s="168">
        <v>60000</v>
      </c>
      <c r="H371" s="169">
        <v>91.918805055534307</v>
      </c>
      <c r="I371" s="170">
        <v>100</v>
      </c>
      <c r="J371" s="40"/>
      <c r="K371" s="40"/>
    </row>
    <row r="372" spans="1:11" x14ac:dyDescent="0.25">
      <c r="A372" s="166">
        <v>323</v>
      </c>
      <c r="B372" s="167" t="s">
        <v>137</v>
      </c>
      <c r="C372" s="168">
        <v>65275</v>
      </c>
      <c r="D372" s="168">
        <v>60000</v>
      </c>
      <c r="E372" s="168"/>
      <c r="F372" s="168">
        <v>60000</v>
      </c>
      <c r="G372" s="168">
        <v>60000</v>
      </c>
      <c r="H372" s="169">
        <v>91.918805055534307</v>
      </c>
      <c r="I372" s="170">
        <v>100</v>
      </c>
      <c r="J372" s="40"/>
      <c r="K372" s="40"/>
    </row>
    <row r="373" spans="1:11" x14ac:dyDescent="0.25">
      <c r="A373" s="171">
        <v>3232</v>
      </c>
      <c r="B373" s="172" t="s">
        <v>139</v>
      </c>
      <c r="C373" s="173">
        <v>875</v>
      </c>
      <c r="D373" s="173"/>
      <c r="E373" s="173"/>
      <c r="F373" s="173"/>
      <c r="G373" s="173">
        <v>0</v>
      </c>
      <c r="H373" s="174">
        <v>0</v>
      </c>
      <c r="I373" s="175"/>
      <c r="J373" s="40"/>
      <c r="K373" s="40"/>
    </row>
    <row r="374" spans="1:11" x14ac:dyDescent="0.25">
      <c r="A374" s="171">
        <v>3234</v>
      </c>
      <c r="B374" s="172" t="s">
        <v>141</v>
      </c>
      <c r="C374" s="173">
        <v>4400</v>
      </c>
      <c r="D374" s="173"/>
      <c r="E374" s="173"/>
      <c r="F374" s="173"/>
      <c r="G374" s="173">
        <v>0</v>
      </c>
      <c r="H374" s="174">
        <v>0</v>
      </c>
      <c r="I374" s="175"/>
      <c r="J374" s="40"/>
      <c r="K374" s="40"/>
    </row>
    <row r="375" spans="1:11" x14ac:dyDescent="0.25">
      <c r="A375" s="171">
        <v>3239</v>
      </c>
      <c r="B375" s="172" t="s">
        <v>146</v>
      </c>
      <c r="C375" s="173">
        <v>60000</v>
      </c>
      <c r="D375" s="173"/>
      <c r="E375" s="173"/>
      <c r="F375" s="173"/>
      <c r="G375" s="173">
        <v>60000</v>
      </c>
      <c r="H375" s="174">
        <v>100</v>
      </c>
      <c r="I375" s="175"/>
      <c r="J375" s="40"/>
      <c r="K375" s="40"/>
    </row>
    <row r="376" spans="1:11" x14ac:dyDescent="0.25">
      <c r="A376" s="162" t="s">
        <v>310</v>
      </c>
      <c r="B376" s="162"/>
      <c r="C376" s="163">
        <v>7456.5</v>
      </c>
      <c r="D376" s="163">
        <v>13000</v>
      </c>
      <c r="E376" s="163"/>
      <c r="F376" s="163">
        <v>13000</v>
      </c>
      <c r="G376" s="163">
        <v>12151.94</v>
      </c>
      <c r="H376" s="164">
        <v>162.97109904110499</v>
      </c>
      <c r="I376" s="165">
        <v>93.476461538461507</v>
      </c>
      <c r="J376" s="40"/>
      <c r="K376" s="40"/>
    </row>
    <row r="377" spans="1:11" x14ac:dyDescent="0.25">
      <c r="A377" s="166">
        <v>32</v>
      </c>
      <c r="B377" s="167" t="s">
        <v>124</v>
      </c>
      <c r="C377" s="168">
        <v>7456.5</v>
      </c>
      <c r="D377" s="168">
        <v>13000</v>
      </c>
      <c r="E377" s="168"/>
      <c r="F377" s="168">
        <v>13000</v>
      </c>
      <c r="G377" s="168">
        <v>12151.94</v>
      </c>
      <c r="H377" s="169">
        <v>162.97109904110499</v>
      </c>
      <c r="I377" s="170">
        <v>93.476461538461507</v>
      </c>
      <c r="J377" s="40"/>
      <c r="K377" s="40"/>
    </row>
    <row r="378" spans="1:11" x14ac:dyDescent="0.25">
      <c r="A378" s="166">
        <v>322</v>
      </c>
      <c r="B378" s="167" t="s">
        <v>130</v>
      </c>
      <c r="C378" s="168">
        <v>0</v>
      </c>
      <c r="D378" s="168">
        <v>8000</v>
      </c>
      <c r="E378" s="168"/>
      <c r="F378" s="168">
        <v>8000</v>
      </c>
      <c r="G378" s="168">
        <v>6126.67</v>
      </c>
      <c r="H378" s="169"/>
      <c r="I378" s="170">
        <v>76.583375000000004</v>
      </c>
      <c r="J378" s="40"/>
      <c r="K378" s="40"/>
    </row>
    <row r="379" spans="1:11" x14ac:dyDescent="0.25">
      <c r="A379" s="171">
        <v>3222</v>
      </c>
      <c r="B379" s="172" t="s">
        <v>132</v>
      </c>
      <c r="C379" s="173">
        <v>0</v>
      </c>
      <c r="D379" s="173"/>
      <c r="E379" s="173"/>
      <c r="F379" s="173"/>
      <c r="G379" s="173">
        <v>6126.67</v>
      </c>
      <c r="H379" s="174"/>
      <c r="I379" s="175"/>
      <c r="J379" s="40"/>
      <c r="K379" s="40"/>
    </row>
    <row r="380" spans="1:11" x14ac:dyDescent="0.25">
      <c r="A380" s="166">
        <v>323</v>
      </c>
      <c r="B380" s="167" t="s">
        <v>137</v>
      </c>
      <c r="C380" s="168">
        <v>7031.25</v>
      </c>
      <c r="D380" s="168">
        <v>4300</v>
      </c>
      <c r="E380" s="168"/>
      <c r="F380" s="168">
        <v>4300</v>
      </c>
      <c r="G380" s="168">
        <v>5399.14</v>
      </c>
      <c r="H380" s="169">
        <v>76.787768888888905</v>
      </c>
      <c r="I380" s="170">
        <v>125.561395348837</v>
      </c>
      <c r="J380" s="40"/>
      <c r="K380" s="40"/>
    </row>
    <row r="381" spans="1:11" x14ac:dyDescent="0.25">
      <c r="A381" s="171">
        <v>3237</v>
      </c>
      <c r="B381" s="172" t="s">
        <v>144</v>
      </c>
      <c r="C381" s="173">
        <v>0</v>
      </c>
      <c r="D381" s="173"/>
      <c r="E381" s="173"/>
      <c r="F381" s="173"/>
      <c r="G381" s="173">
        <v>2974.14</v>
      </c>
      <c r="H381" s="174"/>
      <c r="I381" s="175"/>
      <c r="J381" s="40"/>
      <c r="K381" s="40"/>
    </row>
    <row r="382" spans="1:11" x14ac:dyDescent="0.25">
      <c r="A382" s="171">
        <v>3239</v>
      </c>
      <c r="B382" s="172" t="s">
        <v>146</v>
      </c>
      <c r="C382" s="173">
        <v>7031.25</v>
      </c>
      <c r="D382" s="173"/>
      <c r="E382" s="173"/>
      <c r="F382" s="173"/>
      <c r="G382" s="173">
        <v>2425</v>
      </c>
      <c r="H382" s="174">
        <v>34.488888888888901</v>
      </c>
      <c r="I382" s="175"/>
      <c r="J382" s="40"/>
      <c r="K382" s="40"/>
    </row>
    <row r="383" spans="1:11" x14ac:dyDescent="0.25">
      <c r="A383" s="166">
        <v>329</v>
      </c>
      <c r="B383" s="167" t="s">
        <v>148</v>
      </c>
      <c r="C383" s="168">
        <v>425.25</v>
      </c>
      <c r="D383" s="168">
        <v>700</v>
      </c>
      <c r="E383" s="168"/>
      <c r="F383" s="168">
        <v>700</v>
      </c>
      <c r="G383" s="168">
        <v>626.13</v>
      </c>
      <c r="H383" s="169">
        <v>147.23809523809501</v>
      </c>
      <c r="I383" s="170">
        <v>89.447142857142893</v>
      </c>
      <c r="J383" s="40"/>
      <c r="K383" s="40"/>
    </row>
    <row r="384" spans="1:11" x14ac:dyDescent="0.25">
      <c r="A384" s="171">
        <v>3293</v>
      </c>
      <c r="B384" s="172" t="s">
        <v>151</v>
      </c>
      <c r="C384" s="173">
        <v>425.25</v>
      </c>
      <c r="D384" s="173"/>
      <c r="E384" s="173"/>
      <c r="F384" s="173"/>
      <c r="G384" s="173">
        <v>626.13</v>
      </c>
      <c r="H384" s="174">
        <v>147.23809523809501</v>
      </c>
      <c r="I384" s="175"/>
      <c r="J384" s="40"/>
      <c r="K384" s="40"/>
    </row>
    <row r="385" spans="1:11" x14ac:dyDescent="0.25">
      <c r="A385" s="162" t="s">
        <v>311</v>
      </c>
      <c r="B385" s="162"/>
      <c r="C385" s="163">
        <v>0</v>
      </c>
      <c r="D385" s="163">
        <v>120000</v>
      </c>
      <c r="E385" s="163"/>
      <c r="F385" s="163">
        <v>120000</v>
      </c>
      <c r="G385" s="163">
        <v>120000</v>
      </c>
      <c r="H385" s="164">
        <v>0</v>
      </c>
      <c r="I385" s="165">
        <v>100</v>
      </c>
      <c r="J385" s="40"/>
      <c r="K385" s="40"/>
    </row>
    <row r="386" spans="1:11" x14ac:dyDescent="0.25">
      <c r="A386" s="166">
        <v>38</v>
      </c>
      <c r="B386" s="167" t="s">
        <v>179</v>
      </c>
      <c r="C386" s="168">
        <v>0</v>
      </c>
      <c r="D386" s="168">
        <v>120000</v>
      </c>
      <c r="E386" s="168"/>
      <c r="F386" s="168">
        <v>120000</v>
      </c>
      <c r="G386" s="168">
        <v>120000</v>
      </c>
      <c r="H386" s="169">
        <v>0</v>
      </c>
      <c r="I386" s="170">
        <v>100</v>
      </c>
      <c r="J386" s="40"/>
      <c r="K386" s="40"/>
    </row>
    <row r="387" spans="1:11" x14ac:dyDescent="0.25">
      <c r="A387" s="166">
        <v>381</v>
      </c>
      <c r="B387" s="167" t="s">
        <v>103</v>
      </c>
      <c r="C387" s="168">
        <v>0</v>
      </c>
      <c r="D387" s="168">
        <v>120000</v>
      </c>
      <c r="E387" s="168"/>
      <c r="F387" s="168">
        <v>120000</v>
      </c>
      <c r="G387" s="168">
        <v>120000</v>
      </c>
      <c r="H387" s="169">
        <v>0</v>
      </c>
      <c r="I387" s="170">
        <v>100</v>
      </c>
      <c r="J387" s="40"/>
      <c r="K387" s="40"/>
    </row>
    <row r="388" spans="1:11" x14ac:dyDescent="0.25">
      <c r="A388" s="171">
        <v>3811</v>
      </c>
      <c r="B388" s="172" t="s">
        <v>180</v>
      </c>
      <c r="C388" s="173">
        <v>0</v>
      </c>
      <c r="D388" s="173"/>
      <c r="E388" s="173"/>
      <c r="F388" s="173"/>
      <c r="G388" s="173">
        <v>120000</v>
      </c>
      <c r="H388" s="174"/>
      <c r="I388" s="175"/>
      <c r="J388" s="40"/>
      <c r="K388" s="40"/>
    </row>
    <row r="389" spans="1:11" x14ac:dyDescent="0.25">
      <c r="A389" s="162" t="s">
        <v>312</v>
      </c>
      <c r="B389" s="162"/>
      <c r="C389" s="163">
        <v>0</v>
      </c>
      <c r="D389" s="163">
        <v>50000</v>
      </c>
      <c r="E389" s="163"/>
      <c r="F389" s="163">
        <v>50000</v>
      </c>
      <c r="G389" s="163">
        <v>50000</v>
      </c>
      <c r="H389" s="164">
        <v>0</v>
      </c>
      <c r="I389" s="165">
        <v>100</v>
      </c>
      <c r="J389" s="40"/>
      <c r="K389" s="40"/>
    </row>
    <row r="390" spans="1:11" x14ac:dyDescent="0.25">
      <c r="A390" s="166">
        <v>38</v>
      </c>
      <c r="B390" s="167" t="s">
        <v>179</v>
      </c>
      <c r="C390" s="168">
        <v>0</v>
      </c>
      <c r="D390" s="168">
        <v>50000</v>
      </c>
      <c r="E390" s="168"/>
      <c r="F390" s="168">
        <v>50000</v>
      </c>
      <c r="G390" s="168">
        <v>50000</v>
      </c>
      <c r="H390" s="169">
        <v>0</v>
      </c>
      <c r="I390" s="170">
        <v>100</v>
      </c>
      <c r="J390" s="40"/>
      <c r="K390" s="40"/>
    </row>
    <row r="391" spans="1:11" x14ac:dyDescent="0.25">
      <c r="A391" s="166">
        <v>381</v>
      </c>
      <c r="B391" s="167" t="s">
        <v>103</v>
      </c>
      <c r="C391" s="168">
        <v>0</v>
      </c>
      <c r="D391" s="168">
        <v>50000</v>
      </c>
      <c r="E391" s="168"/>
      <c r="F391" s="168">
        <v>50000</v>
      </c>
      <c r="G391" s="168">
        <v>50000</v>
      </c>
      <c r="H391" s="169">
        <v>0</v>
      </c>
      <c r="I391" s="170">
        <v>100</v>
      </c>
      <c r="J391" s="40"/>
      <c r="K391" s="40"/>
    </row>
    <row r="392" spans="1:11" x14ac:dyDescent="0.25">
      <c r="A392" s="171">
        <v>3811</v>
      </c>
      <c r="B392" s="172" t="s">
        <v>180</v>
      </c>
      <c r="C392" s="173">
        <v>0</v>
      </c>
      <c r="D392" s="173"/>
      <c r="E392" s="173"/>
      <c r="F392" s="173"/>
      <c r="G392" s="173">
        <v>50000</v>
      </c>
      <c r="H392" s="174"/>
      <c r="I392" s="175"/>
      <c r="J392" s="40"/>
      <c r="K392" s="40"/>
    </row>
    <row r="393" spans="1:11" x14ac:dyDescent="0.25">
      <c r="A393" s="158" t="s">
        <v>313</v>
      </c>
      <c r="B393" s="158"/>
      <c r="C393" s="159">
        <v>278000</v>
      </c>
      <c r="D393" s="159">
        <v>316000</v>
      </c>
      <c r="E393" s="159"/>
      <c r="F393" s="159">
        <v>316000</v>
      </c>
      <c r="G393" s="159">
        <v>289700</v>
      </c>
      <c r="H393" s="160">
        <v>104.20863309352499</v>
      </c>
      <c r="I393" s="161">
        <v>91.677215189873394</v>
      </c>
      <c r="J393" s="40"/>
      <c r="K393" s="40"/>
    </row>
    <row r="394" spans="1:11" x14ac:dyDescent="0.25">
      <c r="A394" s="162" t="s">
        <v>314</v>
      </c>
      <c r="B394" s="162"/>
      <c r="C394" s="163">
        <v>25000</v>
      </c>
      <c r="D394" s="163">
        <v>25000</v>
      </c>
      <c r="E394" s="163"/>
      <c r="F394" s="163">
        <v>25000</v>
      </c>
      <c r="G394" s="163">
        <v>25000</v>
      </c>
      <c r="H394" s="164">
        <v>100</v>
      </c>
      <c r="I394" s="165">
        <v>100</v>
      </c>
      <c r="J394" s="40"/>
      <c r="K394" s="40"/>
    </row>
    <row r="395" spans="1:11" x14ac:dyDescent="0.25">
      <c r="A395" s="166">
        <v>38</v>
      </c>
      <c r="B395" s="167" t="s">
        <v>179</v>
      </c>
      <c r="C395" s="168">
        <v>25000</v>
      </c>
      <c r="D395" s="168">
        <v>25000</v>
      </c>
      <c r="E395" s="168"/>
      <c r="F395" s="168">
        <v>25000</v>
      </c>
      <c r="G395" s="168">
        <v>25000</v>
      </c>
      <c r="H395" s="169">
        <v>100</v>
      </c>
      <c r="I395" s="170">
        <v>100</v>
      </c>
      <c r="J395" s="40"/>
      <c r="K395" s="40"/>
    </row>
    <row r="396" spans="1:11" x14ac:dyDescent="0.25">
      <c r="A396" s="166">
        <v>381</v>
      </c>
      <c r="B396" s="167" t="s">
        <v>103</v>
      </c>
      <c r="C396" s="168">
        <v>25000</v>
      </c>
      <c r="D396" s="168">
        <v>25000</v>
      </c>
      <c r="E396" s="168"/>
      <c r="F396" s="168">
        <v>25000</v>
      </c>
      <c r="G396" s="168">
        <v>25000</v>
      </c>
      <c r="H396" s="169">
        <v>100</v>
      </c>
      <c r="I396" s="170">
        <v>100</v>
      </c>
      <c r="J396" s="40"/>
      <c r="K396" s="40"/>
    </row>
    <row r="397" spans="1:11" x14ac:dyDescent="0.25">
      <c r="A397" s="171">
        <v>3811</v>
      </c>
      <c r="B397" s="172" t="s">
        <v>180</v>
      </c>
      <c r="C397" s="173">
        <v>25000</v>
      </c>
      <c r="D397" s="173"/>
      <c r="E397" s="173"/>
      <c r="F397" s="173"/>
      <c r="G397" s="173">
        <v>25000</v>
      </c>
      <c r="H397" s="174">
        <v>100</v>
      </c>
      <c r="I397" s="175"/>
      <c r="J397" s="40"/>
      <c r="K397" s="40"/>
    </row>
    <row r="398" spans="1:11" x14ac:dyDescent="0.25">
      <c r="A398" s="162" t="s">
        <v>315</v>
      </c>
      <c r="B398" s="162"/>
      <c r="C398" s="163">
        <v>3000</v>
      </c>
      <c r="D398" s="163">
        <v>3000</v>
      </c>
      <c r="E398" s="163"/>
      <c r="F398" s="163">
        <v>3000</v>
      </c>
      <c r="G398" s="163">
        <v>3000</v>
      </c>
      <c r="H398" s="164">
        <v>100</v>
      </c>
      <c r="I398" s="165">
        <v>100</v>
      </c>
      <c r="J398" s="40"/>
      <c r="K398" s="40"/>
    </row>
    <row r="399" spans="1:11" x14ac:dyDescent="0.25">
      <c r="A399" s="166">
        <v>38</v>
      </c>
      <c r="B399" s="167" t="s">
        <v>179</v>
      </c>
      <c r="C399" s="168">
        <v>3000</v>
      </c>
      <c r="D399" s="168">
        <v>3000</v>
      </c>
      <c r="E399" s="168"/>
      <c r="F399" s="168">
        <v>3000</v>
      </c>
      <c r="G399" s="168">
        <v>3000</v>
      </c>
      <c r="H399" s="169">
        <v>100</v>
      </c>
      <c r="I399" s="170">
        <v>100</v>
      </c>
      <c r="J399" s="40"/>
      <c r="K399" s="40"/>
    </row>
    <row r="400" spans="1:11" x14ac:dyDescent="0.25">
      <c r="A400" s="166">
        <v>381</v>
      </c>
      <c r="B400" s="167" t="s">
        <v>103</v>
      </c>
      <c r="C400" s="168">
        <v>3000</v>
      </c>
      <c r="D400" s="168">
        <v>3000</v>
      </c>
      <c r="E400" s="168"/>
      <c r="F400" s="168">
        <v>3000</v>
      </c>
      <c r="G400" s="168">
        <v>3000</v>
      </c>
      <c r="H400" s="169">
        <v>100</v>
      </c>
      <c r="I400" s="170">
        <v>100</v>
      </c>
      <c r="J400" s="40"/>
      <c r="K400" s="40"/>
    </row>
    <row r="401" spans="1:11" x14ac:dyDescent="0.25">
      <c r="A401" s="171">
        <v>3811</v>
      </c>
      <c r="B401" s="172" t="s">
        <v>180</v>
      </c>
      <c r="C401" s="173">
        <v>3000</v>
      </c>
      <c r="D401" s="173"/>
      <c r="E401" s="173"/>
      <c r="F401" s="173"/>
      <c r="G401" s="173">
        <v>3000</v>
      </c>
      <c r="H401" s="174">
        <v>100</v>
      </c>
      <c r="I401" s="175"/>
      <c r="J401" s="40"/>
      <c r="K401" s="40"/>
    </row>
    <row r="402" spans="1:11" x14ac:dyDescent="0.25">
      <c r="A402" s="162" t="s">
        <v>316</v>
      </c>
      <c r="B402" s="162"/>
      <c r="C402" s="163">
        <v>5000</v>
      </c>
      <c r="D402" s="163">
        <v>10000</v>
      </c>
      <c r="E402" s="163"/>
      <c r="F402" s="163">
        <v>10000</v>
      </c>
      <c r="G402" s="163">
        <v>10000</v>
      </c>
      <c r="H402" s="164">
        <v>200</v>
      </c>
      <c r="I402" s="165">
        <v>100</v>
      </c>
      <c r="J402" s="40"/>
      <c r="K402" s="40"/>
    </row>
    <row r="403" spans="1:11" x14ac:dyDescent="0.25">
      <c r="A403" s="166">
        <v>38</v>
      </c>
      <c r="B403" s="167" t="s">
        <v>179</v>
      </c>
      <c r="C403" s="168">
        <v>5000</v>
      </c>
      <c r="D403" s="168">
        <v>10000</v>
      </c>
      <c r="E403" s="168"/>
      <c r="F403" s="168">
        <v>10000</v>
      </c>
      <c r="G403" s="168">
        <v>10000</v>
      </c>
      <c r="H403" s="169">
        <v>200</v>
      </c>
      <c r="I403" s="170">
        <v>100</v>
      </c>
      <c r="J403" s="40"/>
      <c r="K403" s="40"/>
    </row>
    <row r="404" spans="1:11" x14ac:dyDescent="0.25">
      <c r="A404" s="166">
        <v>381</v>
      </c>
      <c r="B404" s="167" t="s">
        <v>103</v>
      </c>
      <c r="C404" s="168">
        <v>5000</v>
      </c>
      <c r="D404" s="168">
        <v>10000</v>
      </c>
      <c r="E404" s="168"/>
      <c r="F404" s="168">
        <v>10000</v>
      </c>
      <c r="G404" s="168">
        <v>10000</v>
      </c>
      <c r="H404" s="169">
        <v>200</v>
      </c>
      <c r="I404" s="170">
        <v>100</v>
      </c>
      <c r="J404" s="40"/>
      <c r="K404" s="40"/>
    </row>
    <row r="405" spans="1:11" x14ac:dyDescent="0.25">
      <c r="A405" s="171">
        <v>3811</v>
      </c>
      <c r="B405" s="172" t="s">
        <v>180</v>
      </c>
      <c r="C405" s="173">
        <v>5000</v>
      </c>
      <c r="D405" s="173"/>
      <c r="E405" s="173"/>
      <c r="F405" s="173"/>
      <c r="G405" s="173">
        <v>10000</v>
      </c>
      <c r="H405" s="174">
        <v>200</v>
      </c>
      <c r="I405" s="175"/>
      <c r="J405" s="40"/>
      <c r="K405" s="40"/>
    </row>
    <row r="406" spans="1:11" x14ac:dyDescent="0.25">
      <c r="A406" s="162" t="s">
        <v>317</v>
      </c>
      <c r="B406" s="162"/>
      <c r="C406" s="163">
        <v>49500</v>
      </c>
      <c r="D406" s="163">
        <v>50000</v>
      </c>
      <c r="E406" s="163"/>
      <c r="F406" s="163">
        <v>50000</v>
      </c>
      <c r="G406" s="163">
        <v>49700</v>
      </c>
      <c r="H406" s="164">
        <v>100.40404040404</v>
      </c>
      <c r="I406" s="165">
        <v>99.4</v>
      </c>
      <c r="J406" s="40"/>
      <c r="K406" s="40"/>
    </row>
    <row r="407" spans="1:11" x14ac:dyDescent="0.25">
      <c r="A407" s="166">
        <v>32</v>
      </c>
      <c r="B407" s="167" t="s">
        <v>124</v>
      </c>
      <c r="C407" s="168">
        <v>42500</v>
      </c>
      <c r="D407" s="168">
        <v>50000</v>
      </c>
      <c r="E407" s="168"/>
      <c r="F407" s="168">
        <v>50000</v>
      </c>
      <c r="G407" s="168">
        <v>49700</v>
      </c>
      <c r="H407" s="169">
        <v>116.941176470588</v>
      </c>
      <c r="I407" s="170">
        <v>99.4</v>
      </c>
      <c r="J407" s="40"/>
      <c r="K407" s="40"/>
    </row>
    <row r="408" spans="1:11" x14ac:dyDescent="0.25">
      <c r="A408" s="166">
        <v>323</v>
      </c>
      <c r="B408" s="167" t="s">
        <v>137</v>
      </c>
      <c r="C408" s="168">
        <v>42500</v>
      </c>
      <c r="D408" s="168">
        <v>50000</v>
      </c>
      <c r="E408" s="168"/>
      <c r="F408" s="168">
        <v>50000</v>
      </c>
      <c r="G408" s="168">
        <v>49700</v>
      </c>
      <c r="H408" s="169">
        <v>116.941176470588</v>
      </c>
      <c r="I408" s="170">
        <v>99.4</v>
      </c>
      <c r="J408" s="40"/>
      <c r="K408" s="40"/>
    </row>
    <row r="409" spans="1:11" x14ac:dyDescent="0.25">
      <c r="A409" s="171">
        <v>3239</v>
      </c>
      <c r="B409" s="172" t="s">
        <v>146</v>
      </c>
      <c r="C409" s="173">
        <v>42500</v>
      </c>
      <c r="D409" s="173"/>
      <c r="E409" s="173"/>
      <c r="F409" s="173"/>
      <c r="G409" s="173">
        <v>49700</v>
      </c>
      <c r="H409" s="174">
        <v>116.941176470588</v>
      </c>
      <c r="I409" s="175"/>
      <c r="J409" s="40"/>
      <c r="K409" s="40"/>
    </row>
    <row r="410" spans="1:11" x14ac:dyDescent="0.25">
      <c r="A410" s="166">
        <v>38</v>
      </c>
      <c r="B410" s="167" t="s">
        <v>179</v>
      </c>
      <c r="C410" s="168">
        <v>7000</v>
      </c>
      <c r="D410" s="168">
        <v>0</v>
      </c>
      <c r="E410" s="168"/>
      <c r="F410" s="168">
        <v>0</v>
      </c>
      <c r="G410" s="168">
        <v>0</v>
      </c>
      <c r="H410" s="169">
        <v>0</v>
      </c>
      <c r="I410" s="170"/>
      <c r="J410" s="40"/>
      <c r="K410" s="40"/>
    </row>
    <row r="411" spans="1:11" x14ac:dyDescent="0.25">
      <c r="A411" s="166">
        <v>381</v>
      </c>
      <c r="B411" s="167" t="s">
        <v>103</v>
      </c>
      <c r="C411" s="168">
        <v>7000</v>
      </c>
      <c r="D411" s="168">
        <v>0</v>
      </c>
      <c r="E411" s="168"/>
      <c r="F411" s="168">
        <v>0</v>
      </c>
      <c r="G411" s="168">
        <v>0</v>
      </c>
      <c r="H411" s="169">
        <v>0</v>
      </c>
      <c r="I411" s="170"/>
      <c r="J411" s="40"/>
      <c r="K411" s="40"/>
    </row>
    <row r="412" spans="1:11" x14ac:dyDescent="0.25">
      <c r="A412" s="171">
        <v>3811</v>
      </c>
      <c r="B412" s="172" t="s">
        <v>180</v>
      </c>
      <c r="C412" s="173">
        <v>7000</v>
      </c>
      <c r="D412" s="173"/>
      <c r="E412" s="173"/>
      <c r="F412" s="173"/>
      <c r="G412" s="173">
        <v>0</v>
      </c>
      <c r="H412" s="174">
        <v>0</v>
      </c>
      <c r="I412" s="175"/>
      <c r="J412" s="40"/>
      <c r="K412" s="40"/>
    </row>
    <row r="413" spans="1:11" x14ac:dyDescent="0.25">
      <c r="A413" s="162" t="s">
        <v>318</v>
      </c>
      <c r="B413" s="162"/>
      <c r="C413" s="163">
        <v>10000</v>
      </c>
      <c r="D413" s="163">
        <v>15000</v>
      </c>
      <c r="E413" s="163"/>
      <c r="F413" s="163">
        <v>15000</v>
      </c>
      <c r="G413" s="163">
        <v>15000</v>
      </c>
      <c r="H413" s="164">
        <v>150</v>
      </c>
      <c r="I413" s="165">
        <v>100</v>
      </c>
      <c r="J413" s="40"/>
      <c r="K413" s="40"/>
    </row>
    <row r="414" spans="1:11" x14ac:dyDescent="0.25">
      <c r="A414" s="166">
        <v>38</v>
      </c>
      <c r="B414" s="167" t="s">
        <v>179</v>
      </c>
      <c r="C414" s="168">
        <v>10000</v>
      </c>
      <c r="D414" s="168">
        <v>15000</v>
      </c>
      <c r="E414" s="168"/>
      <c r="F414" s="168">
        <v>15000</v>
      </c>
      <c r="G414" s="168">
        <v>15000</v>
      </c>
      <c r="H414" s="169">
        <v>150</v>
      </c>
      <c r="I414" s="170">
        <v>100</v>
      </c>
      <c r="J414" s="40"/>
      <c r="K414" s="40"/>
    </row>
    <row r="415" spans="1:11" x14ac:dyDescent="0.25">
      <c r="A415" s="166">
        <v>381</v>
      </c>
      <c r="B415" s="167" t="s">
        <v>103</v>
      </c>
      <c r="C415" s="168">
        <v>10000</v>
      </c>
      <c r="D415" s="168">
        <v>15000</v>
      </c>
      <c r="E415" s="168"/>
      <c r="F415" s="168">
        <v>15000</v>
      </c>
      <c r="G415" s="168">
        <v>15000</v>
      </c>
      <c r="H415" s="169">
        <v>150</v>
      </c>
      <c r="I415" s="170">
        <v>100</v>
      </c>
      <c r="J415" s="40"/>
      <c r="K415" s="40"/>
    </row>
    <row r="416" spans="1:11" x14ac:dyDescent="0.25">
      <c r="A416" s="171">
        <v>3811</v>
      </c>
      <c r="B416" s="172" t="s">
        <v>180</v>
      </c>
      <c r="C416" s="173">
        <v>10000</v>
      </c>
      <c r="D416" s="173"/>
      <c r="E416" s="173"/>
      <c r="F416" s="173"/>
      <c r="G416" s="173">
        <v>15000</v>
      </c>
      <c r="H416" s="174">
        <v>150</v>
      </c>
      <c r="I416" s="175"/>
      <c r="J416" s="40"/>
      <c r="K416" s="40"/>
    </row>
    <row r="417" spans="1:11" x14ac:dyDescent="0.25">
      <c r="A417" s="162" t="s">
        <v>319</v>
      </c>
      <c r="B417" s="162"/>
      <c r="C417" s="163">
        <v>25000</v>
      </c>
      <c r="D417" s="163">
        <v>30000</v>
      </c>
      <c r="E417" s="163"/>
      <c r="F417" s="163">
        <v>30000</v>
      </c>
      <c r="G417" s="163">
        <v>30000</v>
      </c>
      <c r="H417" s="164">
        <v>120</v>
      </c>
      <c r="I417" s="165">
        <v>100</v>
      </c>
      <c r="J417" s="40"/>
      <c r="K417" s="40"/>
    </row>
    <row r="418" spans="1:11" x14ac:dyDescent="0.25">
      <c r="A418" s="166">
        <v>38</v>
      </c>
      <c r="B418" s="167" t="s">
        <v>179</v>
      </c>
      <c r="C418" s="168">
        <v>25000</v>
      </c>
      <c r="D418" s="168">
        <v>30000</v>
      </c>
      <c r="E418" s="168"/>
      <c r="F418" s="168">
        <v>30000</v>
      </c>
      <c r="G418" s="168">
        <v>30000</v>
      </c>
      <c r="H418" s="169">
        <v>120</v>
      </c>
      <c r="I418" s="170">
        <v>100</v>
      </c>
      <c r="J418" s="40"/>
      <c r="K418" s="40"/>
    </row>
    <row r="419" spans="1:11" x14ac:dyDescent="0.25">
      <c r="A419" s="166">
        <v>381</v>
      </c>
      <c r="B419" s="167" t="s">
        <v>103</v>
      </c>
      <c r="C419" s="168">
        <v>25000</v>
      </c>
      <c r="D419" s="168">
        <v>30000</v>
      </c>
      <c r="E419" s="168"/>
      <c r="F419" s="168">
        <v>30000</v>
      </c>
      <c r="G419" s="168">
        <v>30000</v>
      </c>
      <c r="H419" s="169">
        <v>120</v>
      </c>
      <c r="I419" s="170">
        <v>100</v>
      </c>
      <c r="J419" s="40"/>
      <c r="K419" s="40"/>
    </row>
    <row r="420" spans="1:11" x14ac:dyDescent="0.25">
      <c r="A420" s="171">
        <v>3811</v>
      </c>
      <c r="B420" s="172" t="s">
        <v>180</v>
      </c>
      <c r="C420" s="173">
        <v>25000</v>
      </c>
      <c r="D420" s="173"/>
      <c r="E420" s="173"/>
      <c r="F420" s="173"/>
      <c r="G420" s="173">
        <v>30000</v>
      </c>
      <c r="H420" s="174">
        <v>120</v>
      </c>
      <c r="I420" s="175"/>
      <c r="J420" s="40"/>
      <c r="K420" s="40"/>
    </row>
    <row r="421" spans="1:11" x14ac:dyDescent="0.25">
      <c r="A421" s="162" t="s">
        <v>320</v>
      </c>
      <c r="B421" s="162"/>
      <c r="C421" s="163">
        <v>101500</v>
      </c>
      <c r="D421" s="163">
        <v>125000</v>
      </c>
      <c r="E421" s="163"/>
      <c r="F421" s="163">
        <v>125000</v>
      </c>
      <c r="G421" s="163">
        <v>125000</v>
      </c>
      <c r="H421" s="164">
        <v>123.15270935960601</v>
      </c>
      <c r="I421" s="165">
        <v>100</v>
      </c>
      <c r="J421" s="40"/>
      <c r="K421" s="40"/>
    </row>
    <row r="422" spans="1:11" x14ac:dyDescent="0.25">
      <c r="A422" s="166">
        <v>38</v>
      </c>
      <c r="B422" s="167" t="s">
        <v>179</v>
      </c>
      <c r="C422" s="168">
        <v>101500</v>
      </c>
      <c r="D422" s="168">
        <v>125000</v>
      </c>
      <c r="E422" s="168"/>
      <c r="F422" s="168">
        <v>125000</v>
      </c>
      <c r="G422" s="168">
        <v>125000</v>
      </c>
      <c r="H422" s="169">
        <v>123.15270935960601</v>
      </c>
      <c r="I422" s="170">
        <v>100</v>
      </c>
      <c r="J422" s="40"/>
      <c r="K422" s="40"/>
    </row>
    <row r="423" spans="1:11" x14ac:dyDescent="0.25">
      <c r="A423" s="166">
        <v>381</v>
      </c>
      <c r="B423" s="167" t="s">
        <v>103</v>
      </c>
      <c r="C423" s="168">
        <v>101500</v>
      </c>
      <c r="D423" s="168">
        <v>125000</v>
      </c>
      <c r="E423" s="168"/>
      <c r="F423" s="168">
        <v>125000</v>
      </c>
      <c r="G423" s="168">
        <v>125000</v>
      </c>
      <c r="H423" s="169">
        <v>123.15270935960601</v>
      </c>
      <c r="I423" s="170">
        <v>100</v>
      </c>
      <c r="J423" s="40"/>
      <c r="K423" s="40"/>
    </row>
    <row r="424" spans="1:11" x14ac:dyDescent="0.25">
      <c r="A424" s="171">
        <v>3811</v>
      </c>
      <c r="B424" s="172" t="s">
        <v>180</v>
      </c>
      <c r="C424" s="173">
        <v>101500</v>
      </c>
      <c r="D424" s="173"/>
      <c r="E424" s="173"/>
      <c r="F424" s="173"/>
      <c r="G424" s="173">
        <v>125000</v>
      </c>
      <c r="H424" s="174">
        <v>123.15270935960601</v>
      </c>
      <c r="I424" s="175"/>
      <c r="J424" s="40"/>
      <c r="K424" s="40"/>
    </row>
    <row r="425" spans="1:11" x14ac:dyDescent="0.25">
      <c r="A425" s="162" t="s">
        <v>321</v>
      </c>
      <c r="B425" s="162"/>
      <c r="C425" s="163">
        <v>54000</v>
      </c>
      <c r="D425" s="163">
        <v>48000</v>
      </c>
      <c r="E425" s="163"/>
      <c r="F425" s="163">
        <v>48000</v>
      </c>
      <c r="G425" s="163">
        <v>22000</v>
      </c>
      <c r="H425" s="164">
        <v>40.740740740740698</v>
      </c>
      <c r="I425" s="165">
        <v>45.8333333333333</v>
      </c>
      <c r="J425" s="40"/>
      <c r="K425" s="40"/>
    </row>
    <row r="426" spans="1:11" x14ac:dyDescent="0.25">
      <c r="A426" s="166">
        <v>38</v>
      </c>
      <c r="B426" s="167" t="s">
        <v>179</v>
      </c>
      <c r="C426" s="168">
        <v>54000</v>
      </c>
      <c r="D426" s="168">
        <v>48000</v>
      </c>
      <c r="E426" s="168"/>
      <c r="F426" s="168">
        <v>48000</v>
      </c>
      <c r="G426" s="168">
        <v>22000</v>
      </c>
      <c r="H426" s="169">
        <v>40.740740740740698</v>
      </c>
      <c r="I426" s="170">
        <v>45.8333333333333</v>
      </c>
      <c r="J426" s="40"/>
      <c r="K426" s="40"/>
    </row>
    <row r="427" spans="1:11" x14ac:dyDescent="0.25">
      <c r="A427" s="166">
        <v>381</v>
      </c>
      <c r="B427" s="167" t="s">
        <v>103</v>
      </c>
      <c r="C427" s="168">
        <v>54000</v>
      </c>
      <c r="D427" s="168">
        <v>48000</v>
      </c>
      <c r="E427" s="168"/>
      <c r="F427" s="168">
        <v>48000</v>
      </c>
      <c r="G427" s="168">
        <v>22000</v>
      </c>
      <c r="H427" s="169">
        <v>40.740740740740698</v>
      </c>
      <c r="I427" s="170">
        <v>45.8333333333333</v>
      </c>
      <c r="J427" s="40"/>
      <c r="K427" s="40"/>
    </row>
    <row r="428" spans="1:11" x14ac:dyDescent="0.25">
      <c r="A428" s="171">
        <v>3811</v>
      </c>
      <c r="B428" s="172" t="s">
        <v>180</v>
      </c>
      <c r="C428" s="173">
        <v>54000</v>
      </c>
      <c r="D428" s="173"/>
      <c r="E428" s="173"/>
      <c r="F428" s="173"/>
      <c r="G428" s="173">
        <v>22000</v>
      </c>
      <c r="H428" s="174">
        <v>40.740740740740698</v>
      </c>
      <c r="I428" s="175"/>
      <c r="J428" s="40"/>
      <c r="K428" s="40"/>
    </row>
    <row r="429" spans="1:11" x14ac:dyDescent="0.25">
      <c r="A429" s="162" t="s">
        <v>322</v>
      </c>
      <c r="B429" s="162"/>
      <c r="C429" s="163">
        <v>5000</v>
      </c>
      <c r="D429" s="163">
        <v>10000</v>
      </c>
      <c r="E429" s="163"/>
      <c r="F429" s="163">
        <v>10000</v>
      </c>
      <c r="G429" s="163">
        <v>10000</v>
      </c>
      <c r="H429" s="164">
        <v>200</v>
      </c>
      <c r="I429" s="165">
        <v>100</v>
      </c>
      <c r="J429" s="40"/>
      <c r="K429" s="40"/>
    </row>
    <row r="430" spans="1:11" x14ac:dyDescent="0.25">
      <c r="A430" s="166">
        <v>38</v>
      </c>
      <c r="B430" s="167" t="s">
        <v>179</v>
      </c>
      <c r="C430" s="168">
        <v>5000</v>
      </c>
      <c r="D430" s="168">
        <v>10000</v>
      </c>
      <c r="E430" s="168"/>
      <c r="F430" s="168">
        <v>10000</v>
      </c>
      <c r="G430" s="168">
        <v>10000</v>
      </c>
      <c r="H430" s="169">
        <v>200</v>
      </c>
      <c r="I430" s="170">
        <v>100</v>
      </c>
      <c r="J430" s="40"/>
      <c r="K430" s="40"/>
    </row>
    <row r="431" spans="1:11" x14ac:dyDescent="0.25">
      <c r="A431" s="166">
        <v>381</v>
      </c>
      <c r="B431" s="167" t="s">
        <v>103</v>
      </c>
      <c r="C431" s="168">
        <v>5000</v>
      </c>
      <c r="D431" s="168">
        <v>10000</v>
      </c>
      <c r="E431" s="168"/>
      <c r="F431" s="168">
        <v>10000</v>
      </c>
      <c r="G431" s="168">
        <v>10000</v>
      </c>
      <c r="H431" s="169">
        <v>200</v>
      </c>
      <c r="I431" s="170">
        <v>100</v>
      </c>
      <c r="J431" s="40"/>
      <c r="K431" s="40"/>
    </row>
    <row r="432" spans="1:11" x14ac:dyDescent="0.25">
      <c r="A432" s="171">
        <v>3811</v>
      </c>
      <c r="B432" s="172" t="s">
        <v>180</v>
      </c>
      <c r="C432" s="173">
        <v>5000</v>
      </c>
      <c r="D432" s="173"/>
      <c r="E432" s="173"/>
      <c r="F432" s="173"/>
      <c r="G432" s="173">
        <v>10000</v>
      </c>
      <c r="H432" s="174">
        <v>200</v>
      </c>
      <c r="I432" s="175"/>
      <c r="J432" s="40"/>
      <c r="K432" s="40"/>
    </row>
    <row r="433" spans="1:11" x14ac:dyDescent="0.25">
      <c r="A433" s="158" t="s">
        <v>323</v>
      </c>
      <c r="B433" s="158"/>
      <c r="C433" s="159">
        <v>75986.37</v>
      </c>
      <c r="D433" s="159">
        <v>84000</v>
      </c>
      <c r="E433" s="159"/>
      <c r="F433" s="159">
        <v>84000</v>
      </c>
      <c r="G433" s="159">
        <v>33000</v>
      </c>
      <c r="H433" s="160">
        <v>43.428841251398097</v>
      </c>
      <c r="I433" s="161">
        <v>39.285714285714299</v>
      </c>
      <c r="J433" s="40"/>
      <c r="K433" s="40"/>
    </row>
    <row r="434" spans="1:11" x14ac:dyDescent="0.25">
      <c r="A434" s="162" t="s">
        <v>324</v>
      </c>
      <c r="B434" s="162"/>
      <c r="C434" s="163">
        <v>5000</v>
      </c>
      <c r="D434" s="163">
        <v>15000</v>
      </c>
      <c r="E434" s="163"/>
      <c r="F434" s="163">
        <v>15000</v>
      </c>
      <c r="G434" s="163">
        <v>15000</v>
      </c>
      <c r="H434" s="164">
        <v>300</v>
      </c>
      <c r="I434" s="165">
        <v>100</v>
      </c>
      <c r="J434" s="40"/>
      <c r="K434" s="40"/>
    </row>
    <row r="435" spans="1:11" x14ac:dyDescent="0.25">
      <c r="A435" s="166">
        <v>36</v>
      </c>
      <c r="B435" s="167" t="s">
        <v>168</v>
      </c>
      <c r="C435" s="168">
        <v>5000</v>
      </c>
      <c r="D435" s="168">
        <v>15000</v>
      </c>
      <c r="E435" s="168"/>
      <c r="F435" s="168">
        <v>15000</v>
      </c>
      <c r="G435" s="168">
        <v>15000</v>
      </c>
      <c r="H435" s="169">
        <v>300</v>
      </c>
      <c r="I435" s="170">
        <v>100</v>
      </c>
      <c r="J435" s="40"/>
      <c r="K435" s="40"/>
    </row>
    <row r="436" spans="1:11" x14ac:dyDescent="0.25">
      <c r="A436" s="166">
        <v>366</v>
      </c>
      <c r="B436" s="167" t="s">
        <v>172</v>
      </c>
      <c r="C436" s="168">
        <v>5000</v>
      </c>
      <c r="D436" s="168">
        <v>15000</v>
      </c>
      <c r="E436" s="168"/>
      <c r="F436" s="168">
        <v>15000</v>
      </c>
      <c r="G436" s="168">
        <v>15000</v>
      </c>
      <c r="H436" s="169">
        <v>300</v>
      </c>
      <c r="I436" s="170">
        <v>100</v>
      </c>
      <c r="J436" s="40"/>
      <c r="K436" s="40"/>
    </row>
    <row r="437" spans="1:11" x14ac:dyDescent="0.25">
      <c r="A437" s="171">
        <v>3661</v>
      </c>
      <c r="B437" s="172" t="s">
        <v>173</v>
      </c>
      <c r="C437" s="173">
        <v>5000</v>
      </c>
      <c r="D437" s="173"/>
      <c r="E437" s="173"/>
      <c r="F437" s="173"/>
      <c r="G437" s="173">
        <v>15000</v>
      </c>
      <c r="H437" s="174"/>
      <c r="I437" s="175"/>
      <c r="J437" s="40"/>
      <c r="K437" s="40"/>
    </row>
    <row r="438" spans="1:11" x14ac:dyDescent="0.25">
      <c r="A438" s="162" t="s">
        <v>325</v>
      </c>
      <c r="B438" s="162"/>
      <c r="C438" s="163">
        <v>3000</v>
      </c>
      <c r="D438" s="163">
        <v>4000</v>
      </c>
      <c r="E438" s="163"/>
      <c r="F438" s="163">
        <v>4000</v>
      </c>
      <c r="G438" s="163">
        <v>3000</v>
      </c>
      <c r="H438" s="164">
        <v>100</v>
      </c>
      <c r="I438" s="165">
        <v>75</v>
      </c>
      <c r="J438" s="40"/>
      <c r="K438" s="40"/>
    </row>
    <row r="439" spans="1:11" x14ac:dyDescent="0.25">
      <c r="A439" s="166">
        <v>36</v>
      </c>
      <c r="B439" s="167" t="s">
        <v>168</v>
      </c>
      <c r="C439" s="168">
        <v>3000</v>
      </c>
      <c r="D439" s="168">
        <v>4000</v>
      </c>
      <c r="E439" s="168"/>
      <c r="F439" s="168">
        <v>4000</v>
      </c>
      <c r="G439" s="168">
        <v>3000</v>
      </c>
      <c r="H439" s="169">
        <v>100</v>
      </c>
      <c r="I439" s="170">
        <v>75</v>
      </c>
      <c r="J439" s="40"/>
      <c r="K439" s="40"/>
    </row>
    <row r="440" spans="1:11" x14ac:dyDescent="0.25">
      <c r="A440" s="166">
        <v>366</v>
      </c>
      <c r="B440" s="167" t="s">
        <v>172</v>
      </c>
      <c r="C440" s="168">
        <v>3000</v>
      </c>
      <c r="D440" s="168">
        <v>4000</v>
      </c>
      <c r="E440" s="168"/>
      <c r="F440" s="168">
        <v>4000</v>
      </c>
      <c r="G440" s="168">
        <v>3000</v>
      </c>
      <c r="H440" s="169">
        <v>100</v>
      </c>
      <c r="I440" s="170">
        <v>75</v>
      </c>
      <c r="J440" s="40"/>
      <c r="K440" s="40"/>
    </row>
    <row r="441" spans="1:11" x14ac:dyDescent="0.25">
      <c r="A441" s="171">
        <v>3661</v>
      </c>
      <c r="B441" s="172" t="s">
        <v>173</v>
      </c>
      <c r="C441" s="173">
        <v>3000</v>
      </c>
      <c r="D441" s="173"/>
      <c r="E441" s="173"/>
      <c r="F441" s="173"/>
      <c r="G441" s="173">
        <v>3000</v>
      </c>
      <c r="H441" s="174"/>
      <c r="I441" s="175"/>
      <c r="J441" s="40"/>
      <c r="K441" s="40"/>
    </row>
    <row r="442" spans="1:11" x14ac:dyDescent="0.25">
      <c r="A442" s="162" t="s">
        <v>326</v>
      </c>
      <c r="B442" s="162"/>
      <c r="C442" s="163">
        <v>67986.37</v>
      </c>
      <c r="D442" s="163">
        <v>65000</v>
      </c>
      <c r="E442" s="163"/>
      <c r="F442" s="163">
        <v>65000</v>
      </c>
      <c r="G442" s="163">
        <v>15000</v>
      </c>
      <c r="H442" s="164">
        <v>22.063245912379202</v>
      </c>
      <c r="I442" s="165">
        <v>23.076923076923102</v>
      </c>
      <c r="J442" s="40"/>
      <c r="K442" s="40"/>
    </row>
    <row r="443" spans="1:11" x14ac:dyDescent="0.25">
      <c r="A443" s="166">
        <v>36</v>
      </c>
      <c r="B443" s="167" t="s">
        <v>168</v>
      </c>
      <c r="C443" s="168">
        <v>21250</v>
      </c>
      <c r="D443" s="168">
        <v>15000</v>
      </c>
      <c r="E443" s="168"/>
      <c r="F443" s="168">
        <v>15000</v>
      </c>
      <c r="G443" s="168">
        <v>15000</v>
      </c>
      <c r="H443" s="169">
        <v>70.588235294117695</v>
      </c>
      <c r="I443" s="170">
        <v>100</v>
      </c>
      <c r="J443" s="40"/>
      <c r="K443" s="40"/>
    </row>
    <row r="444" spans="1:11" x14ac:dyDescent="0.25">
      <c r="A444" s="166">
        <v>366</v>
      </c>
      <c r="B444" s="167" t="s">
        <v>172</v>
      </c>
      <c r="C444" s="168">
        <v>21250</v>
      </c>
      <c r="D444" s="168">
        <v>15000</v>
      </c>
      <c r="E444" s="168"/>
      <c r="F444" s="168">
        <v>15000</v>
      </c>
      <c r="G444" s="168">
        <v>15000</v>
      </c>
      <c r="H444" s="169">
        <v>70.599999999999994</v>
      </c>
      <c r="I444" s="170">
        <v>100</v>
      </c>
      <c r="J444" s="40"/>
      <c r="K444" s="40"/>
    </row>
    <row r="445" spans="1:11" x14ac:dyDescent="0.25">
      <c r="A445" s="171">
        <v>3662</v>
      </c>
      <c r="B445" s="172" t="s">
        <v>174</v>
      </c>
      <c r="C445" s="173">
        <v>21250</v>
      </c>
      <c r="D445" s="173"/>
      <c r="E445" s="173"/>
      <c r="F445" s="173"/>
      <c r="G445" s="173">
        <v>15000</v>
      </c>
      <c r="H445" s="174"/>
      <c r="I445" s="175"/>
      <c r="J445" s="40"/>
      <c r="K445" s="40"/>
    </row>
    <row r="446" spans="1:11" ht="15" customHeight="1" x14ac:dyDescent="0.25">
      <c r="A446" s="166">
        <v>37</v>
      </c>
      <c r="B446" s="167" t="s">
        <v>175</v>
      </c>
      <c r="C446" s="168">
        <v>46736.37</v>
      </c>
      <c r="D446" s="168">
        <v>50000</v>
      </c>
      <c r="E446" s="168"/>
      <c r="F446" s="168">
        <v>50000</v>
      </c>
      <c r="G446" s="168">
        <v>0</v>
      </c>
      <c r="H446" s="169">
        <v>0</v>
      </c>
      <c r="I446" s="170">
        <v>0</v>
      </c>
      <c r="J446" s="40"/>
      <c r="K446" s="40"/>
    </row>
    <row r="447" spans="1:11" x14ac:dyDescent="0.25">
      <c r="A447" s="166">
        <v>372</v>
      </c>
      <c r="B447" s="167" t="s">
        <v>176</v>
      </c>
      <c r="C447" s="168">
        <v>46736.37</v>
      </c>
      <c r="D447" s="168">
        <v>50000</v>
      </c>
      <c r="E447" s="168"/>
      <c r="F447" s="168">
        <v>50000</v>
      </c>
      <c r="G447" s="168">
        <v>0</v>
      </c>
      <c r="H447" s="169">
        <v>0</v>
      </c>
      <c r="I447" s="170">
        <v>0</v>
      </c>
      <c r="J447" s="40"/>
      <c r="K447" s="40"/>
    </row>
    <row r="448" spans="1:11" x14ac:dyDescent="0.25">
      <c r="A448" s="171">
        <v>3722</v>
      </c>
      <c r="B448" s="172" t="s">
        <v>178</v>
      </c>
      <c r="C448" s="173">
        <v>46736.37</v>
      </c>
      <c r="D448" s="173"/>
      <c r="E448" s="173"/>
      <c r="F448" s="173"/>
      <c r="G448" s="173">
        <v>0</v>
      </c>
      <c r="H448" s="174">
        <v>0</v>
      </c>
      <c r="I448" s="175"/>
      <c r="J448" s="40"/>
      <c r="K448" s="40"/>
    </row>
    <row r="449" spans="1:11" x14ac:dyDescent="0.25">
      <c r="A449" s="158" t="s">
        <v>327</v>
      </c>
      <c r="B449" s="158"/>
      <c r="C449" s="159">
        <v>391335.39</v>
      </c>
      <c r="D449" s="159">
        <v>82000</v>
      </c>
      <c r="E449" s="159"/>
      <c r="F449" s="159">
        <v>82000</v>
      </c>
      <c r="G449" s="159">
        <v>62985.56</v>
      </c>
      <c r="H449" s="160">
        <v>16.095032958813199</v>
      </c>
      <c r="I449" s="161">
        <v>76.811658536585398</v>
      </c>
      <c r="J449" s="40"/>
      <c r="K449" s="40"/>
    </row>
    <row r="450" spans="1:11" x14ac:dyDescent="0.25">
      <c r="A450" s="162" t="s">
        <v>328</v>
      </c>
      <c r="B450" s="162"/>
      <c r="C450" s="163">
        <v>47344.65</v>
      </c>
      <c r="D450" s="163">
        <v>60000</v>
      </c>
      <c r="E450" s="163"/>
      <c r="F450" s="163">
        <v>60000</v>
      </c>
      <c r="G450" s="163">
        <v>50847.56</v>
      </c>
      <c r="H450" s="164">
        <v>107.398745159168</v>
      </c>
      <c r="I450" s="165">
        <v>84.745933333333298</v>
      </c>
      <c r="J450" s="40"/>
      <c r="K450" s="40"/>
    </row>
    <row r="451" spans="1:11" ht="15" customHeight="1" x14ac:dyDescent="0.25">
      <c r="A451" s="166">
        <v>37</v>
      </c>
      <c r="B451" s="167" t="s">
        <v>175</v>
      </c>
      <c r="C451" s="168">
        <v>47344.65</v>
      </c>
      <c r="D451" s="168">
        <v>60000</v>
      </c>
      <c r="E451" s="168"/>
      <c r="F451" s="168">
        <v>60000</v>
      </c>
      <c r="G451" s="168">
        <v>50847.56</v>
      </c>
      <c r="H451" s="169">
        <v>107.398745159168</v>
      </c>
      <c r="I451" s="170">
        <v>84.745933333333298</v>
      </c>
      <c r="J451" s="40"/>
      <c r="K451" s="40"/>
    </row>
    <row r="452" spans="1:11" x14ac:dyDescent="0.25">
      <c r="A452" s="166">
        <v>372</v>
      </c>
      <c r="B452" s="167" t="s">
        <v>176</v>
      </c>
      <c r="C452" s="168">
        <v>47344.65</v>
      </c>
      <c r="D452" s="168">
        <v>60000</v>
      </c>
      <c r="E452" s="168"/>
      <c r="F452" s="168">
        <v>60000</v>
      </c>
      <c r="G452" s="168">
        <v>50847.56</v>
      </c>
      <c r="H452" s="169">
        <v>107.398745159168</v>
      </c>
      <c r="I452" s="170">
        <v>84.745933333333298</v>
      </c>
      <c r="J452" s="40"/>
      <c r="K452" s="40"/>
    </row>
    <row r="453" spans="1:11" x14ac:dyDescent="0.25">
      <c r="A453" s="171">
        <v>3722</v>
      </c>
      <c r="B453" s="172" t="s">
        <v>178</v>
      </c>
      <c r="C453" s="173">
        <v>47344.65</v>
      </c>
      <c r="D453" s="173"/>
      <c r="E453" s="173"/>
      <c r="F453" s="173"/>
      <c r="G453" s="173">
        <v>50847.56</v>
      </c>
      <c r="H453" s="174">
        <v>107.398745159168</v>
      </c>
      <c r="I453" s="175"/>
      <c r="J453" s="40"/>
      <c r="K453" s="40"/>
    </row>
    <row r="454" spans="1:11" x14ac:dyDescent="0.25">
      <c r="A454" s="162" t="s">
        <v>329</v>
      </c>
      <c r="B454" s="162"/>
      <c r="C454" s="163">
        <v>675.24</v>
      </c>
      <c r="D454" s="163">
        <v>10000</v>
      </c>
      <c r="E454" s="163"/>
      <c r="F454" s="163">
        <v>10000</v>
      </c>
      <c r="G454" s="163">
        <v>450.9</v>
      </c>
      <c r="H454" s="164">
        <v>66.776257330726907</v>
      </c>
      <c r="I454" s="165">
        <v>4.5090000000000003</v>
      </c>
      <c r="J454" s="40"/>
      <c r="K454" s="40"/>
    </row>
    <row r="455" spans="1:11" ht="15" customHeight="1" x14ac:dyDescent="0.25">
      <c r="A455" s="166">
        <v>37</v>
      </c>
      <c r="B455" s="167" t="s">
        <v>175</v>
      </c>
      <c r="C455" s="168">
        <v>675.24</v>
      </c>
      <c r="D455" s="168">
        <v>10000</v>
      </c>
      <c r="E455" s="168"/>
      <c r="F455" s="168">
        <v>10000</v>
      </c>
      <c r="G455" s="168">
        <v>450.9</v>
      </c>
      <c r="H455" s="169">
        <v>66.776257330726907</v>
      </c>
      <c r="I455" s="170">
        <v>4.5090000000000003</v>
      </c>
      <c r="J455" s="40"/>
      <c r="K455" s="40"/>
    </row>
    <row r="456" spans="1:11" x14ac:dyDescent="0.25">
      <c r="A456" s="166">
        <v>372</v>
      </c>
      <c r="B456" s="167" t="s">
        <v>176</v>
      </c>
      <c r="C456" s="168">
        <v>675.24</v>
      </c>
      <c r="D456" s="168">
        <v>10000</v>
      </c>
      <c r="E456" s="168"/>
      <c r="F456" s="168">
        <v>10000</v>
      </c>
      <c r="G456" s="168">
        <v>450.9</v>
      </c>
      <c r="H456" s="169">
        <v>66.776257330726907</v>
      </c>
      <c r="I456" s="170">
        <v>4.5090000000000003</v>
      </c>
      <c r="J456" s="40"/>
      <c r="K456" s="40"/>
    </row>
    <row r="457" spans="1:11" x14ac:dyDescent="0.25">
      <c r="A457" s="171">
        <v>3721</v>
      </c>
      <c r="B457" s="172" t="s">
        <v>177</v>
      </c>
      <c r="C457" s="173">
        <v>675.24</v>
      </c>
      <c r="D457" s="173"/>
      <c r="E457" s="173"/>
      <c r="F457" s="173"/>
      <c r="G457" s="173">
        <v>450.9</v>
      </c>
      <c r="H457" s="174">
        <v>66.776257330726907</v>
      </c>
      <c r="I457" s="175"/>
      <c r="J457" s="40"/>
      <c r="K457" s="40"/>
    </row>
    <row r="458" spans="1:11" x14ac:dyDescent="0.25">
      <c r="A458" s="162" t="s">
        <v>330</v>
      </c>
      <c r="B458" s="162"/>
      <c r="C458" s="163">
        <v>343315.5</v>
      </c>
      <c r="D458" s="163">
        <v>12000</v>
      </c>
      <c r="E458" s="163"/>
      <c r="F458" s="163">
        <v>12000</v>
      </c>
      <c r="G458" s="163">
        <v>11687.1</v>
      </c>
      <c r="H458" s="164">
        <v>3.4041865281352002</v>
      </c>
      <c r="I458" s="165">
        <v>97.392499999999998</v>
      </c>
      <c r="J458" s="40"/>
      <c r="K458" s="40"/>
    </row>
    <row r="459" spans="1:11" x14ac:dyDescent="0.25">
      <c r="A459" s="166">
        <v>32</v>
      </c>
      <c r="B459" s="167" t="s">
        <v>124</v>
      </c>
      <c r="C459" s="168">
        <v>56215.5</v>
      </c>
      <c r="D459" s="168">
        <v>2000</v>
      </c>
      <c r="E459" s="168"/>
      <c r="F459" s="168">
        <v>2000</v>
      </c>
      <c r="G459" s="168">
        <v>687.1</v>
      </c>
      <c r="H459" s="169">
        <v>1.2222607643799299</v>
      </c>
      <c r="I459" s="170">
        <v>34.354999999999997</v>
      </c>
      <c r="J459" s="40"/>
      <c r="K459" s="40"/>
    </row>
    <row r="460" spans="1:11" x14ac:dyDescent="0.25">
      <c r="A460" s="166">
        <v>329</v>
      </c>
      <c r="B460" s="167" t="s">
        <v>148</v>
      </c>
      <c r="C460" s="168">
        <v>56215.5</v>
      </c>
      <c r="D460" s="168">
        <v>2000</v>
      </c>
      <c r="E460" s="168"/>
      <c r="F460" s="168">
        <v>2000</v>
      </c>
      <c r="G460" s="168">
        <v>687.1</v>
      </c>
      <c r="H460" s="169">
        <v>1.2222607643799299</v>
      </c>
      <c r="I460" s="170">
        <v>34.354999999999997</v>
      </c>
      <c r="J460" s="40"/>
      <c r="K460" s="40"/>
    </row>
    <row r="461" spans="1:11" x14ac:dyDescent="0.25">
      <c r="A461" s="171">
        <v>3293</v>
      </c>
      <c r="B461" s="172" t="s">
        <v>151</v>
      </c>
      <c r="C461" s="173">
        <v>56215.5</v>
      </c>
      <c r="D461" s="173"/>
      <c r="E461" s="173"/>
      <c r="F461" s="173"/>
      <c r="G461" s="173">
        <v>687.1</v>
      </c>
      <c r="H461" s="174">
        <v>1.2222607643799299</v>
      </c>
      <c r="I461" s="175"/>
      <c r="J461" s="40"/>
      <c r="K461" s="40"/>
    </row>
    <row r="462" spans="1:11" ht="15" customHeight="1" x14ac:dyDescent="0.25">
      <c r="A462" s="166">
        <v>37</v>
      </c>
      <c r="B462" s="167" t="s">
        <v>175</v>
      </c>
      <c r="C462" s="168">
        <v>287100</v>
      </c>
      <c r="D462" s="168">
        <v>10000</v>
      </c>
      <c r="E462" s="168"/>
      <c r="F462" s="168">
        <v>10000</v>
      </c>
      <c r="G462" s="168">
        <v>11000</v>
      </c>
      <c r="H462" s="169">
        <v>3.83141762452107</v>
      </c>
      <c r="I462" s="170">
        <v>110</v>
      </c>
      <c r="J462" s="40"/>
      <c r="K462" s="40"/>
    </row>
    <row r="463" spans="1:11" x14ac:dyDescent="0.25">
      <c r="A463" s="166">
        <v>372</v>
      </c>
      <c r="B463" s="167" t="s">
        <v>176</v>
      </c>
      <c r="C463" s="168">
        <v>287100</v>
      </c>
      <c r="D463" s="168">
        <v>10000</v>
      </c>
      <c r="E463" s="168"/>
      <c r="F463" s="168">
        <v>10000</v>
      </c>
      <c r="G463" s="168">
        <v>11000</v>
      </c>
      <c r="H463" s="169">
        <v>3.83141762452107</v>
      </c>
      <c r="I463" s="170">
        <v>110</v>
      </c>
      <c r="J463" s="40"/>
      <c r="K463" s="40"/>
    </row>
    <row r="464" spans="1:11" x14ac:dyDescent="0.25">
      <c r="A464" s="171">
        <v>3721</v>
      </c>
      <c r="B464" s="172" t="s">
        <v>177</v>
      </c>
      <c r="C464" s="173">
        <v>287100</v>
      </c>
      <c r="D464" s="173"/>
      <c r="E464" s="173"/>
      <c r="F464" s="173"/>
      <c r="G464" s="173">
        <v>11000</v>
      </c>
      <c r="H464" s="174">
        <v>3.83141762452107</v>
      </c>
      <c r="I464" s="175"/>
      <c r="J464" s="40"/>
      <c r="K464" s="40"/>
    </row>
    <row r="465" spans="1:11" x14ac:dyDescent="0.25">
      <c r="A465" s="158" t="s">
        <v>331</v>
      </c>
      <c r="B465" s="158"/>
      <c r="C465" s="159">
        <v>3065000</v>
      </c>
      <c r="D465" s="159">
        <v>3070000</v>
      </c>
      <c r="E465" s="159"/>
      <c r="F465" s="159">
        <v>3070000</v>
      </c>
      <c r="G465" s="159">
        <v>3069960</v>
      </c>
      <c r="H465" s="160">
        <v>100.16182707993499</v>
      </c>
      <c r="I465" s="161">
        <v>99.998697068403899</v>
      </c>
      <c r="J465" s="40"/>
      <c r="K465" s="40"/>
    </row>
    <row r="466" spans="1:11" x14ac:dyDescent="0.25">
      <c r="A466" s="162" t="s">
        <v>332</v>
      </c>
      <c r="B466" s="162"/>
      <c r="C466" s="163">
        <v>3065000</v>
      </c>
      <c r="D466" s="163">
        <v>3070000</v>
      </c>
      <c r="E466" s="163"/>
      <c r="F466" s="163">
        <v>3070000</v>
      </c>
      <c r="G466" s="163">
        <v>3069960</v>
      </c>
      <c r="H466" s="164">
        <v>100.16182707993499</v>
      </c>
      <c r="I466" s="165">
        <v>99.998697068403899</v>
      </c>
      <c r="J466" s="40"/>
      <c r="K466" s="40"/>
    </row>
    <row r="467" spans="1:11" x14ac:dyDescent="0.25">
      <c r="A467" s="166">
        <v>38</v>
      </c>
      <c r="B467" s="167" t="s">
        <v>179</v>
      </c>
      <c r="C467" s="168">
        <v>3065000</v>
      </c>
      <c r="D467" s="168">
        <v>3070000</v>
      </c>
      <c r="E467" s="168"/>
      <c r="F467" s="168">
        <v>3070000</v>
      </c>
      <c r="G467" s="168">
        <v>3069960</v>
      </c>
      <c r="H467" s="169">
        <v>100.16182707993499</v>
      </c>
      <c r="I467" s="170">
        <v>99.998697068403899</v>
      </c>
      <c r="J467" s="40"/>
      <c r="K467" s="40"/>
    </row>
    <row r="468" spans="1:11" x14ac:dyDescent="0.25">
      <c r="A468" s="166">
        <v>381</v>
      </c>
      <c r="B468" s="167" t="s">
        <v>103</v>
      </c>
      <c r="C468" s="168">
        <v>3065000</v>
      </c>
      <c r="D468" s="168">
        <v>2897500</v>
      </c>
      <c r="E468" s="168"/>
      <c r="F468" s="168">
        <v>2897500</v>
      </c>
      <c r="G468" s="168">
        <v>2897500</v>
      </c>
      <c r="H468" s="169">
        <v>94.535073409461702</v>
      </c>
      <c r="I468" s="170">
        <v>100</v>
      </c>
      <c r="J468" s="40"/>
      <c r="K468" s="40"/>
    </row>
    <row r="469" spans="1:11" x14ac:dyDescent="0.25">
      <c r="A469" s="171">
        <v>3811</v>
      </c>
      <c r="B469" s="172" t="s">
        <v>180</v>
      </c>
      <c r="C469" s="173">
        <v>3065000</v>
      </c>
      <c r="D469" s="173"/>
      <c r="E469" s="173"/>
      <c r="F469" s="173"/>
      <c r="G469" s="173">
        <v>2897500</v>
      </c>
      <c r="H469" s="174">
        <v>94.535073409461702</v>
      </c>
      <c r="I469" s="175"/>
      <c r="J469" s="40"/>
      <c r="K469" s="40"/>
    </row>
    <row r="470" spans="1:11" x14ac:dyDescent="0.25">
      <c r="A470" s="166">
        <v>382</v>
      </c>
      <c r="B470" s="167" t="s">
        <v>182</v>
      </c>
      <c r="C470" s="168">
        <v>0</v>
      </c>
      <c r="D470" s="168">
        <v>172500</v>
      </c>
      <c r="E470" s="168"/>
      <c r="F470" s="168">
        <v>172500</v>
      </c>
      <c r="G470" s="168">
        <v>172460</v>
      </c>
      <c r="H470" s="169"/>
      <c r="I470" s="170">
        <v>99.9768115942029</v>
      </c>
      <c r="J470" s="40"/>
      <c r="K470" s="40"/>
    </row>
    <row r="471" spans="1:11" x14ac:dyDescent="0.25">
      <c r="A471" s="171">
        <v>3821</v>
      </c>
      <c r="B471" s="172" t="s">
        <v>183</v>
      </c>
      <c r="C471" s="173">
        <v>0</v>
      </c>
      <c r="D471" s="173"/>
      <c r="E471" s="173"/>
      <c r="F471" s="173"/>
      <c r="G471" s="173">
        <v>172460</v>
      </c>
      <c r="H471" s="174"/>
      <c r="I471" s="175"/>
      <c r="J471" s="40"/>
      <c r="K471" s="40"/>
    </row>
    <row r="472" spans="1:11" x14ac:dyDescent="0.25">
      <c r="A472" s="158" t="s">
        <v>333</v>
      </c>
      <c r="B472" s="158"/>
      <c r="C472" s="159">
        <v>1370000</v>
      </c>
      <c r="D472" s="159">
        <v>1470000</v>
      </c>
      <c r="E472" s="159"/>
      <c r="F472" s="159">
        <v>1470000</v>
      </c>
      <c r="G472" s="159">
        <v>1523300</v>
      </c>
      <c r="H472" s="160">
        <v>111.189781021898</v>
      </c>
      <c r="I472" s="161">
        <v>103.625850340136</v>
      </c>
      <c r="J472" s="40"/>
      <c r="K472" s="40"/>
    </row>
    <row r="473" spans="1:11" x14ac:dyDescent="0.25">
      <c r="A473" s="162" t="s">
        <v>334</v>
      </c>
      <c r="B473" s="162"/>
      <c r="C473" s="163">
        <v>1000000</v>
      </c>
      <c r="D473" s="163">
        <v>1070000</v>
      </c>
      <c r="E473" s="163"/>
      <c r="F473" s="163">
        <v>1070000</v>
      </c>
      <c r="G473" s="163">
        <v>1123300</v>
      </c>
      <c r="H473" s="164">
        <v>112.33</v>
      </c>
      <c r="I473" s="165">
        <v>104.981308411215</v>
      </c>
      <c r="J473" s="40"/>
      <c r="K473" s="40"/>
    </row>
    <row r="474" spans="1:11" x14ac:dyDescent="0.25">
      <c r="A474" s="166">
        <v>38</v>
      </c>
      <c r="B474" s="167" t="s">
        <v>179</v>
      </c>
      <c r="C474" s="168">
        <v>1000000</v>
      </c>
      <c r="D474" s="168">
        <v>1070000</v>
      </c>
      <c r="E474" s="168"/>
      <c r="F474" s="168">
        <v>1070000</v>
      </c>
      <c r="G474" s="168">
        <v>1123300</v>
      </c>
      <c r="H474" s="169">
        <v>112.33</v>
      </c>
      <c r="I474" s="170">
        <v>104.981308411215</v>
      </c>
      <c r="J474" s="40"/>
      <c r="K474" s="40"/>
    </row>
    <row r="475" spans="1:11" x14ac:dyDescent="0.25">
      <c r="A475" s="166">
        <v>381</v>
      </c>
      <c r="B475" s="167" t="s">
        <v>103</v>
      </c>
      <c r="C475" s="168">
        <v>1000000</v>
      </c>
      <c r="D475" s="168">
        <v>1070000</v>
      </c>
      <c r="E475" s="168"/>
      <c r="F475" s="168">
        <v>1070000</v>
      </c>
      <c r="G475" s="168">
        <v>1123300</v>
      </c>
      <c r="H475" s="169">
        <v>112.33</v>
      </c>
      <c r="I475" s="170">
        <v>104.981308411215</v>
      </c>
      <c r="J475" s="40"/>
      <c r="K475" s="40"/>
    </row>
    <row r="476" spans="1:11" x14ac:dyDescent="0.25">
      <c r="A476" s="171">
        <v>3811</v>
      </c>
      <c r="B476" s="172" t="s">
        <v>180</v>
      </c>
      <c r="C476" s="173">
        <v>1000000</v>
      </c>
      <c r="D476" s="173"/>
      <c r="E476" s="173"/>
      <c r="F476" s="173"/>
      <c r="G476" s="173">
        <v>1123300</v>
      </c>
      <c r="H476" s="174">
        <v>112.33</v>
      </c>
      <c r="I476" s="175"/>
      <c r="J476" s="40"/>
      <c r="K476" s="40"/>
    </row>
    <row r="477" spans="1:11" x14ac:dyDescent="0.25">
      <c r="A477" s="162" t="s">
        <v>335</v>
      </c>
      <c r="B477" s="162"/>
      <c r="C477" s="163">
        <v>370000</v>
      </c>
      <c r="D477" s="163">
        <v>400000</v>
      </c>
      <c r="E477" s="163"/>
      <c r="F477" s="163">
        <v>400000</v>
      </c>
      <c r="G477" s="163">
        <v>400000</v>
      </c>
      <c r="H477" s="164">
        <v>108.108108108108</v>
      </c>
      <c r="I477" s="165">
        <v>100</v>
      </c>
      <c r="J477" s="40"/>
      <c r="K477" s="40"/>
    </row>
    <row r="478" spans="1:11" x14ac:dyDescent="0.25">
      <c r="A478" s="166">
        <v>38</v>
      </c>
      <c r="B478" s="167" t="s">
        <v>179</v>
      </c>
      <c r="C478" s="168">
        <v>370000</v>
      </c>
      <c r="D478" s="168">
        <v>400000</v>
      </c>
      <c r="E478" s="168"/>
      <c r="F478" s="168">
        <v>400000</v>
      </c>
      <c r="G478" s="168">
        <v>400000</v>
      </c>
      <c r="H478" s="169">
        <v>108.108108108108</v>
      </c>
      <c r="I478" s="170">
        <v>100</v>
      </c>
      <c r="J478" s="40"/>
      <c r="K478" s="40"/>
    </row>
    <row r="479" spans="1:11" x14ac:dyDescent="0.25">
      <c r="A479" s="166">
        <v>381</v>
      </c>
      <c r="B479" s="167" t="s">
        <v>103</v>
      </c>
      <c r="C479" s="168">
        <v>370000</v>
      </c>
      <c r="D479" s="168">
        <v>400000</v>
      </c>
      <c r="E479" s="168"/>
      <c r="F479" s="168">
        <v>400000</v>
      </c>
      <c r="G479" s="168">
        <v>400000</v>
      </c>
      <c r="H479" s="169">
        <v>108.108108108108</v>
      </c>
      <c r="I479" s="170">
        <v>100</v>
      </c>
      <c r="J479" s="40"/>
      <c r="K479" s="40"/>
    </row>
    <row r="480" spans="1:11" x14ac:dyDescent="0.25">
      <c r="A480" s="171">
        <v>3811</v>
      </c>
      <c r="B480" s="172" t="s">
        <v>180</v>
      </c>
      <c r="C480" s="173">
        <v>370000</v>
      </c>
      <c r="D480" s="173"/>
      <c r="E480" s="173"/>
      <c r="F480" s="173"/>
      <c r="G480" s="173">
        <v>400000</v>
      </c>
      <c r="H480" s="174">
        <v>108.108108108108</v>
      </c>
      <c r="I480" s="175"/>
      <c r="J480" s="40"/>
      <c r="K480" s="40"/>
    </row>
    <row r="481" spans="1:11" x14ac:dyDescent="0.25">
      <c r="A481" s="158" t="s">
        <v>336</v>
      </c>
      <c r="B481" s="158"/>
      <c r="C481" s="159">
        <v>91273.600000000006</v>
      </c>
      <c r="D481" s="159">
        <v>183000</v>
      </c>
      <c r="E481" s="159"/>
      <c r="F481" s="159">
        <v>183000</v>
      </c>
      <c r="G481" s="159">
        <v>167500</v>
      </c>
      <c r="H481" s="160">
        <v>183.51418153770601</v>
      </c>
      <c r="I481" s="161">
        <v>91.5300546448087</v>
      </c>
      <c r="J481" s="40"/>
      <c r="K481" s="40"/>
    </row>
    <row r="482" spans="1:11" x14ac:dyDescent="0.25">
      <c r="A482" s="162" t="s">
        <v>337</v>
      </c>
      <c r="B482" s="162"/>
      <c r="C482" s="163">
        <v>91273.600000000006</v>
      </c>
      <c r="D482" s="163">
        <v>125600</v>
      </c>
      <c r="E482" s="163"/>
      <c r="F482" s="163">
        <v>125600</v>
      </c>
      <c r="G482" s="163">
        <v>110100</v>
      </c>
      <c r="H482" s="164">
        <v>120.626336640606</v>
      </c>
      <c r="I482" s="165">
        <v>87.659235668789805</v>
      </c>
      <c r="J482" s="40"/>
      <c r="K482" s="40"/>
    </row>
    <row r="483" spans="1:11" x14ac:dyDescent="0.25">
      <c r="A483" s="166">
        <v>32</v>
      </c>
      <c r="B483" s="167" t="s">
        <v>124</v>
      </c>
      <c r="C483" s="168">
        <v>27273.599999999999</v>
      </c>
      <c r="D483" s="168">
        <v>28500</v>
      </c>
      <c r="E483" s="168"/>
      <c r="F483" s="168">
        <v>28500</v>
      </c>
      <c r="G483" s="168">
        <v>17100</v>
      </c>
      <c r="H483" s="169">
        <v>62.697993664202698</v>
      </c>
      <c r="I483" s="170">
        <v>60</v>
      </c>
      <c r="J483" s="40"/>
      <c r="K483" s="40"/>
    </row>
    <row r="484" spans="1:11" x14ac:dyDescent="0.25">
      <c r="A484" s="166">
        <v>323</v>
      </c>
      <c r="B484" s="167" t="s">
        <v>137</v>
      </c>
      <c r="C484" s="168">
        <v>1140</v>
      </c>
      <c r="D484" s="168">
        <v>8000</v>
      </c>
      <c r="E484" s="168"/>
      <c r="F484" s="168">
        <v>8000</v>
      </c>
      <c r="G484" s="168">
        <v>0</v>
      </c>
      <c r="H484" s="169">
        <v>0</v>
      </c>
      <c r="I484" s="170">
        <v>0</v>
      </c>
      <c r="J484" s="40"/>
      <c r="K484" s="40"/>
    </row>
    <row r="485" spans="1:11" x14ac:dyDescent="0.25">
      <c r="A485" s="171">
        <v>3239</v>
      </c>
      <c r="B485" s="172" t="s">
        <v>146</v>
      </c>
      <c r="C485" s="173">
        <v>1140</v>
      </c>
      <c r="D485" s="173"/>
      <c r="E485" s="173"/>
      <c r="F485" s="173"/>
      <c r="G485" s="173">
        <v>0</v>
      </c>
      <c r="H485" s="174">
        <v>0</v>
      </c>
      <c r="I485" s="175"/>
      <c r="J485" s="40"/>
      <c r="K485" s="40"/>
    </row>
    <row r="486" spans="1:11" x14ac:dyDescent="0.25">
      <c r="A486" s="166">
        <v>329</v>
      </c>
      <c r="B486" s="167" t="s">
        <v>148</v>
      </c>
      <c r="C486" s="168">
        <v>26133.599999999999</v>
      </c>
      <c r="D486" s="168">
        <v>20500</v>
      </c>
      <c r="E486" s="168"/>
      <c r="F486" s="168">
        <v>20500</v>
      </c>
      <c r="G486" s="168">
        <v>17100</v>
      </c>
      <c r="H486" s="169">
        <v>65.433005785655297</v>
      </c>
      <c r="I486" s="170">
        <v>83.414634146341498</v>
      </c>
      <c r="J486" s="40"/>
      <c r="K486" s="40"/>
    </row>
    <row r="487" spans="1:11" x14ac:dyDescent="0.25">
      <c r="A487" s="171">
        <v>3293</v>
      </c>
      <c r="B487" s="172" t="s">
        <v>151</v>
      </c>
      <c r="C487" s="173">
        <v>26133.599999999999</v>
      </c>
      <c r="D487" s="173"/>
      <c r="E487" s="173"/>
      <c r="F487" s="173"/>
      <c r="G487" s="173">
        <v>17100</v>
      </c>
      <c r="H487" s="174">
        <v>65.433005785655297</v>
      </c>
      <c r="I487" s="175"/>
      <c r="J487" s="40"/>
      <c r="K487" s="40"/>
    </row>
    <row r="488" spans="1:11" x14ac:dyDescent="0.25">
      <c r="A488" s="166">
        <v>38</v>
      </c>
      <c r="B488" s="167" t="s">
        <v>179</v>
      </c>
      <c r="C488" s="168">
        <v>64000</v>
      </c>
      <c r="D488" s="168">
        <v>97100</v>
      </c>
      <c r="E488" s="168"/>
      <c r="F488" s="168">
        <v>97100</v>
      </c>
      <c r="G488" s="168">
        <v>93000</v>
      </c>
      <c r="H488" s="169">
        <v>145.3125</v>
      </c>
      <c r="I488" s="170">
        <v>95.777548918640605</v>
      </c>
      <c r="J488" s="40"/>
      <c r="K488" s="40"/>
    </row>
    <row r="489" spans="1:11" x14ac:dyDescent="0.25">
      <c r="A489" s="166">
        <v>381</v>
      </c>
      <c r="B489" s="167" t="s">
        <v>103</v>
      </c>
      <c r="C489" s="168">
        <v>64000</v>
      </c>
      <c r="D489" s="168">
        <v>97100</v>
      </c>
      <c r="E489" s="168"/>
      <c r="F489" s="168">
        <v>97100</v>
      </c>
      <c r="G489" s="168">
        <v>93000</v>
      </c>
      <c r="H489" s="169">
        <v>145.3125</v>
      </c>
      <c r="I489" s="170">
        <v>95.777548918640605</v>
      </c>
      <c r="J489" s="40"/>
      <c r="K489" s="40"/>
    </row>
    <row r="490" spans="1:11" x14ac:dyDescent="0.25">
      <c r="A490" s="171">
        <v>3811</v>
      </c>
      <c r="B490" s="172" t="s">
        <v>180</v>
      </c>
      <c r="C490" s="173">
        <v>64000</v>
      </c>
      <c r="D490" s="173"/>
      <c r="E490" s="173"/>
      <c r="F490" s="173"/>
      <c r="G490" s="173">
        <v>93000</v>
      </c>
      <c r="H490" s="174">
        <v>145.3125</v>
      </c>
      <c r="I490" s="175"/>
      <c r="J490" s="40"/>
      <c r="K490" s="40"/>
    </row>
    <row r="491" spans="1:11" x14ac:dyDescent="0.25">
      <c r="A491" s="162" t="s">
        <v>338</v>
      </c>
      <c r="B491" s="162"/>
      <c r="C491" s="163">
        <v>0</v>
      </c>
      <c r="D491" s="163">
        <v>57400</v>
      </c>
      <c r="E491" s="163"/>
      <c r="F491" s="163">
        <v>57400</v>
      </c>
      <c r="G491" s="163">
        <v>57400</v>
      </c>
      <c r="H491" s="164"/>
      <c r="I491" s="165">
        <v>100</v>
      </c>
      <c r="J491" s="40"/>
      <c r="K491" s="40"/>
    </row>
    <row r="492" spans="1:11" x14ac:dyDescent="0.25">
      <c r="A492" s="166">
        <v>32</v>
      </c>
      <c r="B492" s="167" t="s">
        <v>124</v>
      </c>
      <c r="C492" s="168">
        <v>0</v>
      </c>
      <c r="D492" s="168">
        <v>57400</v>
      </c>
      <c r="E492" s="168"/>
      <c r="F492" s="168">
        <v>57400</v>
      </c>
      <c r="G492" s="168">
        <v>57400</v>
      </c>
      <c r="H492" s="169"/>
      <c r="I492" s="170">
        <v>100</v>
      </c>
      <c r="J492" s="40"/>
      <c r="K492" s="40"/>
    </row>
    <row r="493" spans="1:11" x14ac:dyDescent="0.25">
      <c r="A493" s="166">
        <v>323</v>
      </c>
      <c r="B493" s="167" t="s">
        <v>137</v>
      </c>
      <c r="C493" s="168">
        <v>0</v>
      </c>
      <c r="D493" s="168">
        <v>57400</v>
      </c>
      <c r="E493" s="168"/>
      <c r="F493" s="168">
        <v>57400</v>
      </c>
      <c r="G493" s="168">
        <v>57400</v>
      </c>
      <c r="H493" s="169"/>
      <c r="I493" s="170">
        <v>100</v>
      </c>
      <c r="J493" s="40"/>
      <c r="K493" s="40"/>
    </row>
    <row r="494" spans="1:11" x14ac:dyDescent="0.25">
      <c r="A494" s="171">
        <v>3239</v>
      </c>
      <c r="B494" s="172" t="s">
        <v>146</v>
      </c>
      <c r="C494" s="173">
        <v>0</v>
      </c>
      <c r="D494" s="173"/>
      <c r="E494" s="173"/>
      <c r="F494" s="173"/>
      <c r="G494" s="173">
        <v>57400</v>
      </c>
      <c r="H494" s="174"/>
      <c r="I494" s="175"/>
      <c r="J494" s="40"/>
      <c r="K494" s="40"/>
    </row>
    <row r="495" spans="1:11" x14ac:dyDescent="0.25">
      <c r="A495" s="158" t="s">
        <v>339</v>
      </c>
      <c r="B495" s="158"/>
      <c r="C495" s="159">
        <v>21000</v>
      </c>
      <c r="D495" s="159">
        <v>72000</v>
      </c>
      <c r="E495" s="159"/>
      <c r="F495" s="159">
        <v>72000</v>
      </c>
      <c r="G495" s="159">
        <v>66000</v>
      </c>
      <c r="H495" s="160">
        <v>314.28571428571399</v>
      </c>
      <c r="I495" s="161">
        <v>91.6666666666667</v>
      </c>
      <c r="J495" s="40"/>
      <c r="K495" s="40"/>
    </row>
    <row r="496" spans="1:11" x14ac:dyDescent="0.25">
      <c r="A496" s="162" t="s">
        <v>340</v>
      </c>
      <c r="B496" s="162"/>
      <c r="C496" s="163">
        <v>10000</v>
      </c>
      <c r="D496" s="163">
        <v>10000</v>
      </c>
      <c r="E496" s="163"/>
      <c r="F496" s="163">
        <v>10000</v>
      </c>
      <c r="G496" s="163">
        <v>10000</v>
      </c>
      <c r="H496" s="164">
        <v>100</v>
      </c>
      <c r="I496" s="165">
        <v>100</v>
      </c>
      <c r="J496" s="40"/>
      <c r="K496" s="40"/>
    </row>
    <row r="497" spans="1:11" x14ac:dyDescent="0.25">
      <c r="A497" s="166">
        <v>38</v>
      </c>
      <c r="B497" s="167" t="s">
        <v>179</v>
      </c>
      <c r="C497" s="168">
        <v>10000</v>
      </c>
      <c r="D497" s="168">
        <v>10000</v>
      </c>
      <c r="E497" s="168"/>
      <c r="F497" s="168">
        <v>10000</v>
      </c>
      <c r="G497" s="168">
        <v>10000</v>
      </c>
      <c r="H497" s="169">
        <v>100</v>
      </c>
      <c r="I497" s="170">
        <v>100</v>
      </c>
      <c r="J497" s="40"/>
      <c r="K497" s="40"/>
    </row>
    <row r="498" spans="1:11" x14ac:dyDescent="0.25">
      <c r="A498" s="166">
        <v>381</v>
      </c>
      <c r="B498" s="167" t="s">
        <v>103</v>
      </c>
      <c r="C498" s="168">
        <v>10000</v>
      </c>
      <c r="D498" s="168">
        <v>10000</v>
      </c>
      <c r="E498" s="168"/>
      <c r="F498" s="168">
        <v>10000</v>
      </c>
      <c r="G498" s="168">
        <v>10000</v>
      </c>
      <c r="H498" s="169">
        <v>100</v>
      </c>
      <c r="I498" s="170">
        <v>100</v>
      </c>
      <c r="J498" s="40"/>
      <c r="K498" s="40"/>
    </row>
    <row r="499" spans="1:11" x14ac:dyDescent="0.25">
      <c r="A499" s="171">
        <v>3811</v>
      </c>
      <c r="B499" s="172" t="s">
        <v>180</v>
      </c>
      <c r="C499" s="173">
        <v>10000</v>
      </c>
      <c r="D499" s="173"/>
      <c r="E499" s="173"/>
      <c r="F499" s="173"/>
      <c r="G499" s="173">
        <v>10000</v>
      </c>
      <c r="H499" s="174">
        <v>100</v>
      </c>
      <c r="I499" s="175"/>
      <c r="J499" s="40"/>
      <c r="K499" s="40"/>
    </row>
    <row r="500" spans="1:11" x14ac:dyDescent="0.25">
      <c r="A500" s="162" t="s">
        <v>341</v>
      </c>
      <c r="B500" s="162"/>
      <c r="C500" s="163">
        <v>0</v>
      </c>
      <c r="D500" s="163">
        <v>1000</v>
      </c>
      <c r="E500" s="163"/>
      <c r="F500" s="163">
        <v>1000</v>
      </c>
      <c r="G500" s="163">
        <v>1000</v>
      </c>
      <c r="H500" s="164"/>
      <c r="I500" s="165">
        <v>100</v>
      </c>
      <c r="J500" s="40"/>
      <c r="K500" s="40"/>
    </row>
    <row r="501" spans="1:11" x14ac:dyDescent="0.25">
      <c r="A501" s="166">
        <v>38</v>
      </c>
      <c r="B501" s="167" t="s">
        <v>179</v>
      </c>
      <c r="C501" s="168">
        <v>0</v>
      </c>
      <c r="D501" s="168">
        <v>1000</v>
      </c>
      <c r="E501" s="168"/>
      <c r="F501" s="168">
        <v>1000</v>
      </c>
      <c r="G501" s="168">
        <v>1000</v>
      </c>
      <c r="H501" s="169"/>
      <c r="I501" s="170">
        <v>100</v>
      </c>
      <c r="J501" s="40"/>
      <c r="K501" s="40"/>
    </row>
    <row r="502" spans="1:11" x14ac:dyDescent="0.25">
      <c r="A502" s="166">
        <v>381</v>
      </c>
      <c r="B502" s="167" t="s">
        <v>103</v>
      </c>
      <c r="C502" s="168">
        <v>0</v>
      </c>
      <c r="D502" s="168">
        <v>1000</v>
      </c>
      <c r="E502" s="168"/>
      <c r="F502" s="168">
        <v>1000</v>
      </c>
      <c r="G502" s="168">
        <v>1000</v>
      </c>
      <c r="H502" s="169"/>
      <c r="I502" s="170">
        <v>100</v>
      </c>
      <c r="J502" s="40"/>
      <c r="K502" s="40"/>
    </row>
    <row r="503" spans="1:11" x14ac:dyDescent="0.25">
      <c r="A503" s="171">
        <v>3811</v>
      </c>
      <c r="B503" s="172" t="s">
        <v>180</v>
      </c>
      <c r="C503" s="173">
        <v>0</v>
      </c>
      <c r="D503" s="173"/>
      <c r="E503" s="173"/>
      <c r="F503" s="173"/>
      <c r="G503" s="173">
        <v>1000</v>
      </c>
      <c r="H503" s="174"/>
      <c r="I503" s="175"/>
      <c r="J503" s="40"/>
      <c r="K503" s="40"/>
    </row>
    <row r="504" spans="1:11" x14ac:dyDescent="0.25">
      <c r="A504" s="162" t="s">
        <v>342</v>
      </c>
      <c r="B504" s="162"/>
      <c r="C504" s="163">
        <v>5000</v>
      </c>
      <c r="D504" s="163">
        <v>5000</v>
      </c>
      <c r="E504" s="163"/>
      <c r="F504" s="163">
        <v>5000</v>
      </c>
      <c r="G504" s="163">
        <v>0</v>
      </c>
      <c r="H504" s="164">
        <v>0</v>
      </c>
      <c r="I504" s="165">
        <v>0</v>
      </c>
      <c r="J504" s="40"/>
      <c r="K504" s="40"/>
    </row>
    <row r="505" spans="1:11" x14ac:dyDescent="0.25">
      <c r="A505" s="166">
        <v>38</v>
      </c>
      <c r="B505" s="167" t="s">
        <v>179</v>
      </c>
      <c r="C505" s="168">
        <v>5000</v>
      </c>
      <c r="D505" s="168">
        <v>5000</v>
      </c>
      <c r="E505" s="168"/>
      <c r="F505" s="168">
        <v>5000</v>
      </c>
      <c r="G505" s="168">
        <v>0</v>
      </c>
      <c r="H505" s="169">
        <v>0</v>
      </c>
      <c r="I505" s="170">
        <v>0</v>
      </c>
      <c r="J505" s="40"/>
      <c r="K505" s="40"/>
    </row>
    <row r="506" spans="1:11" x14ac:dyDescent="0.25">
      <c r="A506" s="166">
        <v>381</v>
      </c>
      <c r="B506" s="167" t="s">
        <v>103</v>
      </c>
      <c r="C506" s="168">
        <v>5000</v>
      </c>
      <c r="D506" s="168">
        <v>5000</v>
      </c>
      <c r="E506" s="168"/>
      <c r="F506" s="168">
        <v>5000</v>
      </c>
      <c r="G506" s="168">
        <v>0</v>
      </c>
      <c r="H506" s="169">
        <v>0</v>
      </c>
      <c r="I506" s="170">
        <v>0</v>
      </c>
      <c r="J506" s="40"/>
      <c r="K506" s="40"/>
    </row>
    <row r="507" spans="1:11" x14ac:dyDescent="0.25">
      <c r="A507" s="171">
        <v>3811</v>
      </c>
      <c r="B507" s="172" t="s">
        <v>180</v>
      </c>
      <c r="C507" s="173">
        <v>5000</v>
      </c>
      <c r="D507" s="173"/>
      <c r="E507" s="173"/>
      <c r="F507" s="173"/>
      <c r="G507" s="173">
        <v>0</v>
      </c>
      <c r="H507" s="174">
        <v>0</v>
      </c>
      <c r="I507" s="175"/>
      <c r="J507" s="40"/>
      <c r="K507" s="40"/>
    </row>
    <row r="508" spans="1:11" x14ac:dyDescent="0.25">
      <c r="A508" s="162" t="s">
        <v>343</v>
      </c>
      <c r="B508" s="162"/>
      <c r="C508" s="163">
        <v>1000</v>
      </c>
      <c r="D508" s="163">
        <v>1000</v>
      </c>
      <c r="E508" s="163"/>
      <c r="F508" s="163">
        <v>1000</v>
      </c>
      <c r="G508" s="163">
        <v>0</v>
      </c>
      <c r="H508" s="164">
        <v>0</v>
      </c>
      <c r="I508" s="165">
        <v>0</v>
      </c>
      <c r="J508" s="40"/>
      <c r="K508" s="40"/>
    </row>
    <row r="509" spans="1:11" x14ac:dyDescent="0.25">
      <c r="A509" s="166">
        <v>38</v>
      </c>
      <c r="B509" s="167" t="s">
        <v>179</v>
      </c>
      <c r="C509" s="168">
        <v>1000</v>
      </c>
      <c r="D509" s="168">
        <v>1000</v>
      </c>
      <c r="E509" s="168"/>
      <c r="F509" s="168">
        <v>1000</v>
      </c>
      <c r="G509" s="168">
        <v>0</v>
      </c>
      <c r="H509" s="169">
        <v>0</v>
      </c>
      <c r="I509" s="170">
        <v>0</v>
      </c>
      <c r="J509" s="40"/>
      <c r="K509" s="40"/>
    </row>
    <row r="510" spans="1:11" x14ac:dyDescent="0.25">
      <c r="A510" s="166">
        <v>381</v>
      </c>
      <c r="B510" s="167" t="s">
        <v>103</v>
      </c>
      <c r="C510" s="168">
        <v>1000</v>
      </c>
      <c r="D510" s="168">
        <v>1000</v>
      </c>
      <c r="E510" s="168"/>
      <c r="F510" s="168">
        <v>1000</v>
      </c>
      <c r="G510" s="168">
        <v>0</v>
      </c>
      <c r="H510" s="169">
        <v>0</v>
      </c>
      <c r="I510" s="170">
        <v>0</v>
      </c>
      <c r="J510" s="40"/>
      <c r="K510" s="40"/>
    </row>
    <row r="511" spans="1:11" x14ac:dyDescent="0.25">
      <c r="A511" s="171">
        <v>3811</v>
      </c>
      <c r="B511" s="172" t="s">
        <v>180</v>
      </c>
      <c r="C511" s="173">
        <v>1000</v>
      </c>
      <c r="D511" s="173"/>
      <c r="E511" s="173"/>
      <c r="F511" s="173"/>
      <c r="G511" s="173">
        <v>0</v>
      </c>
      <c r="H511" s="174">
        <v>0</v>
      </c>
      <c r="I511" s="175"/>
      <c r="J511" s="40"/>
      <c r="K511" s="40"/>
    </row>
    <row r="512" spans="1:11" x14ac:dyDescent="0.25">
      <c r="A512" s="162" t="s">
        <v>344</v>
      </c>
      <c r="B512" s="162"/>
      <c r="C512" s="163">
        <v>0</v>
      </c>
      <c r="D512" s="163">
        <v>50000</v>
      </c>
      <c r="E512" s="163"/>
      <c r="F512" s="163">
        <v>50000</v>
      </c>
      <c r="G512" s="163">
        <v>50000</v>
      </c>
      <c r="H512" s="164"/>
      <c r="I512" s="165">
        <v>100</v>
      </c>
      <c r="J512" s="40"/>
      <c r="K512" s="40"/>
    </row>
    <row r="513" spans="1:11" x14ac:dyDescent="0.25">
      <c r="A513" s="166">
        <v>38</v>
      </c>
      <c r="B513" s="167" t="s">
        <v>179</v>
      </c>
      <c r="C513" s="168">
        <v>0</v>
      </c>
      <c r="D513" s="168">
        <v>50000</v>
      </c>
      <c r="E513" s="168"/>
      <c r="F513" s="168">
        <v>50000</v>
      </c>
      <c r="G513" s="168">
        <v>50000</v>
      </c>
      <c r="H513" s="169"/>
      <c r="I513" s="170">
        <v>100</v>
      </c>
      <c r="J513" s="40"/>
      <c r="K513" s="40"/>
    </row>
    <row r="514" spans="1:11" x14ac:dyDescent="0.25">
      <c r="A514" s="166">
        <v>382</v>
      </c>
      <c r="B514" s="167" t="s">
        <v>182</v>
      </c>
      <c r="C514" s="168">
        <v>0</v>
      </c>
      <c r="D514" s="168">
        <v>50000</v>
      </c>
      <c r="E514" s="168"/>
      <c r="F514" s="168">
        <v>50000</v>
      </c>
      <c r="G514" s="168">
        <v>50000</v>
      </c>
      <c r="H514" s="169"/>
      <c r="I514" s="170">
        <v>100</v>
      </c>
      <c r="J514" s="40"/>
      <c r="K514" s="40"/>
    </row>
    <row r="515" spans="1:11" x14ac:dyDescent="0.25">
      <c r="A515" s="171">
        <v>3821</v>
      </c>
      <c r="B515" s="172" t="s">
        <v>183</v>
      </c>
      <c r="C515" s="173">
        <v>0</v>
      </c>
      <c r="D515" s="173"/>
      <c r="E515" s="173"/>
      <c r="F515" s="173"/>
      <c r="G515" s="173">
        <v>50000</v>
      </c>
      <c r="H515" s="174"/>
      <c r="I515" s="175"/>
      <c r="J515" s="40"/>
      <c r="K515" s="40"/>
    </row>
    <row r="516" spans="1:11" x14ac:dyDescent="0.25">
      <c r="A516" s="162" t="s">
        <v>345</v>
      </c>
      <c r="B516" s="162"/>
      <c r="C516" s="163">
        <v>5000</v>
      </c>
      <c r="D516" s="163">
        <v>5000</v>
      </c>
      <c r="E516" s="163"/>
      <c r="F516" s="163">
        <v>5000</v>
      </c>
      <c r="G516" s="163">
        <v>5000</v>
      </c>
      <c r="H516" s="164">
        <v>100</v>
      </c>
      <c r="I516" s="165">
        <v>100</v>
      </c>
      <c r="J516" s="40"/>
      <c r="K516" s="40"/>
    </row>
    <row r="517" spans="1:11" x14ac:dyDescent="0.25">
      <c r="A517" s="166">
        <v>38</v>
      </c>
      <c r="B517" s="167" t="s">
        <v>179</v>
      </c>
      <c r="C517" s="168">
        <v>5000</v>
      </c>
      <c r="D517" s="168">
        <v>5000</v>
      </c>
      <c r="E517" s="168"/>
      <c r="F517" s="168">
        <v>5000</v>
      </c>
      <c r="G517" s="168">
        <v>5000</v>
      </c>
      <c r="H517" s="169">
        <v>100</v>
      </c>
      <c r="I517" s="170">
        <v>100</v>
      </c>
      <c r="J517" s="40"/>
      <c r="K517" s="40"/>
    </row>
    <row r="518" spans="1:11" x14ac:dyDescent="0.25">
      <c r="A518" s="166">
        <v>381</v>
      </c>
      <c r="B518" s="167" t="s">
        <v>103</v>
      </c>
      <c r="C518" s="168">
        <v>5000</v>
      </c>
      <c r="D518" s="168">
        <v>5000</v>
      </c>
      <c r="E518" s="168"/>
      <c r="F518" s="168">
        <v>5000</v>
      </c>
      <c r="G518" s="168">
        <v>5000</v>
      </c>
      <c r="H518" s="169">
        <v>100</v>
      </c>
      <c r="I518" s="170">
        <v>100</v>
      </c>
      <c r="J518" s="40"/>
      <c r="K518" s="40"/>
    </row>
    <row r="519" spans="1:11" x14ac:dyDescent="0.25">
      <c r="A519" s="171">
        <v>3811</v>
      </c>
      <c r="B519" s="172" t="s">
        <v>180</v>
      </c>
      <c r="C519" s="173">
        <v>5000</v>
      </c>
      <c r="D519" s="173"/>
      <c r="E519" s="173"/>
      <c r="F519" s="173"/>
      <c r="G519" s="173">
        <v>5000</v>
      </c>
      <c r="H519" s="174">
        <v>100</v>
      </c>
      <c r="I519" s="175"/>
      <c r="J519" s="40"/>
      <c r="K519" s="40"/>
    </row>
    <row r="520" spans="1:11" x14ac:dyDescent="0.25">
      <c r="A520" s="158" t="s">
        <v>346</v>
      </c>
      <c r="B520" s="158"/>
      <c r="C520" s="159">
        <v>1129212.03</v>
      </c>
      <c r="D520" s="159">
        <v>1188550</v>
      </c>
      <c r="E520" s="159"/>
      <c r="F520" s="159">
        <v>1188550</v>
      </c>
      <c r="G520" s="159">
        <v>1153637.3899999999</v>
      </c>
      <c r="H520" s="160">
        <v>102.163044614394</v>
      </c>
      <c r="I520" s="161">
        <v>97.062588027428404</v>
      </c>
      <c r="J520" s="40"/>
      <c r="K520" s="40"/>
    </row>
    <row r="521" spans="1:11" x14ac:dyDescent="0.25">
      <c r="A521" s="162" t="s">
        <v>347</v>
      </c>
      <c r="B521" s="162"/>
      <c r="C521" s="163">
        <v>720905.03</v>
      </c>
      <c r="D521" s="163">
        <v>700000</v>
      </c>
      <c r="E521" s="163"/>
      <c r="F521" s="163">
        <v>700000</v>
      </c>
      <c r="G521" s="163">
        <v>659552.94999999995</v>
      </c>
      <c r="H521" s="164">
        <v>91.489575263471295</v>
      </c>
      <c r="I521" s="165">
        <v>94.221850000000003</v>
      </c>
      <c r="J521" s="40"/>
      <c r="K521" s="40"/>
    </row>
    <row r="522" spans="1:11" ht="15" customHeight="1" x14ac:dyDescent="0.25">
      <c r="A522" s="166">
        <v>37</v>
      </c>
      <c r="B522" s="167" t="s">
        <v>175</v>
      </c>
      <c r="C522" s="168">
        <v>720905.03</v>
      </c>
      <c r="D522" s="168">
        <v>700000</v>
      </c>
      <c r="E522" s="168"/>
      <c r="F522" s="168">
        <v>700000</v>
      </c>
      <c r="G522" s="168">
        <v>659552.94999999995</v>
      </c>
      <c r="H522" s="169">
        <v>91.489575263471295</v>
      </c>
      <c r="I522" s="170">
        <v>94.221850000000003</v>
      </c>
      <c r="J522" s="40"/>
      <c r="K522" s="40"/>
    </row>
    <row r="523" spans="1:11" x14ac:dyDescent="0.25">
      <c r="A523" s="166">
        <v>372</v>
      </c>
      <c r="B523" s="167" t="s">
        <v>176</v>
      </c>
      <c r="C523" s="168">
        <v>720905.03</v>
      </c>
      <c r="D523" s="168">
        <v>700000</v>
      </c>
      <c r="E523" s="168"/>
      <c r="F523" s="168">
        <v>700000</v>
      </c>
      <c r="G523" s="168">
        <v>659552.94999999995</v>
      </c>
      <c r="H523" s="169">
        <v>91.489575263471295</v>
      </c>
      <c r="I523" s="170">
        <v>94.221850000000003</v>
      </c>
      <c r="J523" s="40"/>
      <c r="K523" s="40"/>
    </row>
    <row r="524" spans="1:11" x14ac:dyDescent="0.25">
      <c r="A524" s="171">
        <v>3721</v>
      </c>
      <c r="B524" s="172" t="s">
        <v>177</v>
      </c>
      <c r="C524" s="173">
        <v>459050</v>
      </c>
      <c r="D524" s="173"/>
      <c r="E524" s="173"/>
      <c r="F524" s="173"/>
      <c r="G524" s="173">
        <v>275300</v>
      </c>
      <c r="H524" s="174">
        <v>59.971680644809901</v>
      </c>
      <c r="I524" s="175"/>
      <c r="J524" s="40"/>
      <c r="K524" s="40"/>
    </row>
    <row r="525" spans="1:11" x14ac:dyDescent="0.25">
      <c r="A525" s="171">
        <v>3722</v>
      </c>
      <c r="B525" s="172" t="s">
        <v>178</v>
      </c>
      <c r="C525" s="173">
        <v>261855.03</v>
      </c>
      <c r="D525" s="173"/>
      <c r="E525" s="173"/>
      <c r="F525" s="173"/>
      <c r="G525" s="173">
        <v>384252.95</v>
      </c>
      <c r="H525" s="174">
        <v>146.74262701770499</v>
      </c>
      <c r="I525" s="175"/>
      <c r="J525" s="40"/>
      <c r="K525" s="40"/>
    </row>
    <row r="526" spans="1:11" x14ac:dyDescent="0.25">
      <c r="A526" s="162" t="s">
        <v>348</v>
      </c>
      <c r="B526" s="162"/>
      <c r="C526" s="163">
        <v>22800</v>
      </c>
      <c r="D526" s="163">
        <v>68550</v>
      </c>
      <c r="E526" s="163"/>
      <c r="F526" s="163">
        <v>68550</v>
      </c>
      <c r="G526" s="163">
        <v>38000</v>
      </c>
      <c r="H526" s="164">
        <v>166.666666666667</v>
      </c>
      <c r="I526" s="165">
        <v>55.4339897884756</v>
      </c>
      <c r="J526" s="40"/>
      <c r="K526" s="40"/>
    </row>
    <row r="527" spans="1:11" ht="15" customHeight="1" x14ac:dyDescent="0.25">
      <c r="A527" s="166">
        <v>37</v>
      </c>
      <c r="B527" s="167" t="s">
        <v>175</v>
      </c>
      <c r="C527" s="168">
        <v>22800</v>
      </c>
      <c r="D527" s="168">
        <v>68550</v>
      </c>
      <c r="E527" s="168"/>
      <c r="F527" s="168">
        <v>68550</v>
      </c>
      <c r="G527" s="168">
        <v>38000</v>
      </c>
      <c r="H527" s="169">
        <v>166.666666666667</v>
      </c>
      <c r="I527" s="170">
        <v>55.4339897884756</v>
      </c>
      <c r="J527" s="40"/>
      <c r="K527" s="40"/>
    </row>
    <row r="528" spans="1:11" x14ac:dyDescent="0.25">
      <c r="A528" s="166">
        <v>372</v>
      </c>
      <c r="B528" s="167" t="s">
        <v>176</v>
      </c>
      <c r="C528" s="168">
        <v>22800</v>
      </c>
      <c r="D528" s="168">
        <v>68550</v>
      </c>
      <c r="E528" s="168"/>
      <c r="F528" s="168">
        <v>68550</v>
      </c>
      <c r="G528" s="168">
        <v>38000</v>
      </c>
      <c r="H528" s="169">
        <v>166.666666666667</v>
      </c>
      <c r="I528" s="170">
        <v>55.4339897884756</v>
      </c>
      <c r="J528" s="40"/>
      <c r="K528" s="40"/>
    </row>
    <row r="529" spans="1:11" x14ac:dyDescent="0.25">
      <c r="A529" s="171">
        <v>3721</v>
      </c>
      <c r="B529" s="172" t="s">
        <v>177</v>
      </c>
      <c r="C529" s="173">
        <v>22800</v>
      </c>
      <c r="D529" s="173"/>
      <c r="E529" s="173"/>
      <c r="F529" s="173"/>
      <c r="G529" s="173">
        <v>38000</v>
      </c>
      <c r="H529" s="174">
        <v>166.666666666667</v>
      </c>
      <c r="I529" s="175"/>
      <c r="J529" s="40"/>
      <c r="K529" s="40"/>
    </row>
    <row r="530" spans="1:11" x14ac:dyDescent="0.25">
      <c r="A530" s="162" t="s">
        <v>349</v>
      </c>
      <c r="B530" s="162"/>
      <c r="C530" s="163">
        <v>204861</v>
      </c>
      <c r="D530" s="163">
        <v>250000</v>
      </c>
      <c r="E530" s="163"/>
      <c r="F530" s="163">
        <v>250000</v>
      </c>
      <c r="G530" s="163">
        <v>252656.44</v>
      </c>
      <c r="H530" s="164">
        <v>123.330668111549</v>
      </c>
      <c r="I530" s="165">
        <v>101.06257600000001</v>
      </c>
      <c r="J530" s="40"/>
      <c r="K530" s="40"/>
    </row>
    <row r="531" spans="1:11" x14ac:dyDescent="0.25">
      <c r="A531" s="166">
        <v>32</v>
      </c>
      <c r="B531" s="167" t="s">
        <v>124</v>
      </c>
      <c r="C531" s="168">
        <v>1125</v>
      </c>
      <c r="D531" s="168">
        <v>0</v>
      </c>
      <c r="E531" s="168"/>
      <c r="F531" s="168">
        <v>0</v>
      </c>
      <c r="G531" s="168">
        <v>1775</v>
      </c>
      <c r="H531" s="169">
        <v>157.777777777778</v>
      </c>
      <c r="I531" s="170"/>
      <c r="J531" s="40"/>
      <c r="K531" s="40"/>
    </row>
    <row r="532" spans="1:11" x14ac:dyDescent="0.25">
      <c r="A532" s="166">
        <v>323</v>
      </c>
      <c r="B532" s="167" t="s">
        <v>137</v>
      </c>
      <c r="C532" s="168">
        <v>1125</v>
      </c>
      <c r="D532" s="168">
        <v>0</v>
      </c>
      <c r="E532" s="168"/>
      <c r="F532" s="168">
        <v>0</v>
      </c>
      <c r="G532" s="168">
        <v>1775</v>
      </c>
      <c r="H532" s="169">
        <v>157.777777777778</v>
      </c>
      <c r="I532" s="170"/>
      <c r="J532" s="40"/>
      <c r="K532" s="40"/>
    </row>
    <row r="533" spans="1:11" x14ac:dyDescent="0.25">
      <c r="A533" s="171">
        <v>3239</v>
      </c>
      <c r="B533" s="172" t="s">
        <v>146</v>
      </c>
      <c r="C533" s="173">
        <v>1125</v>
      </c>
      <c r="D533" s="173"/>
      <c r="E533" s="173"/>
      <c r="F533" s="173"/>
      <c r="G533" s="173">
        <v>1775</v>
      </c>
      <c r="H533" s="174">
        <v>157.777777777778</v>
      </c>
      <c r="I533" s="175"/>
      <c r="J533" s="40"/>
      <c r="K533" s="40"/>
    </row>
    <row r="534" spans="1:11" ht="15" customHeight="1" x14ac:dyDescent="0.25">
      <c r="A534" s="166">
        <v>37</v>
      </c>
      <c r="B534" s="167" t="s">
        <v>175</v>
      </c>
      <c r="C534" s="168">
        <v>203736</v>
      </c>
      <c r="D534" s="168">
        <v>250000</v>
      </c>
      <c r="E534" s="168"/>
      <c r="F534" s="168">
        <v>250000</v>
      </c>
      <c r="G534" s="168">
        <v>250881.44</v>
      </c>
      <c r="H534" s="169">
        <v>123.14045627675</v>
      </c>
      <c r="I534" s="170">
        <v>100.352576</v>
      </c>
      <c r="J534" s="40"/>
      <c r="K534" s="40"/>
    </row>
    <row r="535" spans="1:11" x14ac:dyDescent="0.25">
      <c r="A535" s="166">
        <v>372</v>
      </c>
      <c r="B535" s="167" t="s">
        <v>176</v>
      </c>
      <c r="C535" s="168">
        <v>203736</v>
      </c>
      <c r="D535" s="168">
        <v>250000</v>
      </c>
      <c r="E535" s="168"/>
      <c r="F535" s="168">
        <v>250000</v>
      </c>
      <c r="G535" s="168">
        <v>250881.44</v>
      </c>
      <c r="H535" s="169">
        <v>123.14045627675</v>
      </c>
      <c r="I535" s="170">
        <v>100.352576</v>
      </c>
      <c r="J535" s="40"/>
      <c r="K535" s="40"/>
    </row>
    <row r="536" spans="1:11" x14ac:dyDescent="0.25">
      <c r="A536" s="171">
        <v>3722</v>
      </c>
      <c r="B536" s="172" t="s">
        <v>178</v>
      </c>
      <c r="C536" s="173">
        <v>203736</v>
      </c>
      <c r="D536" s="173"/>
      <c r="E536" s="173"/>
      <c r="F536" s="173"/>
      <c r="G536" s="173">
        <v>250881.44</v>
      </c>
      <c r="H536" s="174">
        <v>123.14045627675</v>
      </c>
      <c r="I536" s="175"/>
      <c r="J536" s="40"/>
      <c r="K536" s="40"/>
    </row>
    <row r="537" spans="1:11" x14ac:dyDescent="0.25">
      <c r="A537" s="162" t="s">
        <v>350</v>
      </c>
      <c r="B537" s="162"/>
      <c r="C537" s="163">
        <v>0</v>
      </c>
      <c r="D537" s="163">
        <v>5000</v>
      </c>
      <c r="E537" s="163"/>
      <c r="F537" s="163">
        <v>5000</v>
      </c>
      <c r="G537" s="163">
        <v>0</v>
      </c>
      <c r="H537" s="164"/>
      <c r="I537" s="165">
        <v>0</v>
      </c>
      <c r="J537" s="40"/>
      <c r="K537" s="40"/>
    </row>
    <row r="538" spans="1:11" ht="15" customHeight="1" x14ac:dyDescent="0.25">
      <c r="A538" s="166">
        <v>37</v>
      </c>
      <c r="B538" s="167" t="s">
        <v>175</v>
      </c>
      <c r="C538" s="168">
        <v>0</v>
      </c>
      <c r="D538" s="168">
        <v>5000</v>
      </c>
      <c r="E538" s="168"/>
      <c r="F538" s="168">
        <v>5000</v>
      </c>
      <c r="G538" s="168">
        <v>0</v>
      </c>
      <c r="H538" s="169"/>
      <c r="I538" s="170">
        <v>0</v>
      </c>
      <c r="J538" s="40"/>
      <c r="K538" s="40"/>
    </row>
    <row r="539" spans="1:11" x14ac:dyDescent="0.25">
      <c r="A539" s="166">
        <v>372</v>
      </c>
      <c r="B539" s="167" t="s">
        <v>176</v>
      </c>
      <c r="C539" s="168">
        <v>0</v>
      </c>
      <c r="D539" s="168">
        <v>5000</v>
      </c>
      <c r="E539" s="168"/>
      <c r="F539" s="168">
        <v>5000</v>
      </c>
      <c r="G539" s="168">
        <v>0</v>
      </c>
      <c r="H539" s="169"/>
      <c r="I539" s="170">
        <v>0</v>
      </c>
      <c r="J539" s="40"/>
      <c r="K539" s="40"/>
    </row>
    <row r="540" spans="1:11" x14ac:dyDescent="0.25">
      <c r="A540" s="162" t="s">
        <v>351</v>
      </c>
      <c r="B540" s="162"/>
      <c r="C540" s="163">
        <v>180646</v>
      </c>
      <c r="D540" s="163">
        <v>165000</v>
      </c>
      <c r="E540" s="163"/>
      <c r="F540" s="163">
        <v>165000</v>
      </c>
      <c r="G540" s="163">
        <v>203428</v>
      </c>
      <c r="H540" s="164">
        <v>112.611405732759</v>
      </c>
      <c r="I540" s="165">
        <v>123.289696969697</v>
      </c>
      <c r="J540" s="40"/>
      <c r="K540" s="40"/>
    </row>
    <row r="541" spans="1:11" ht="15" customHeight="1" x14ac:dyDescent="0.25">
      <c r="A541" s="166">
        <v>37</v>
      </c>
      <c r="B541" s="167" t="s">
        <v>175</v>
      </c>
      <c r="C541" s="168">
        <v>180646</v>
      </c>
      <c r="D541" s="168">
        <v>165000</v>
      </c>
      <c r="E541" s="168"/>
      <c r="F541" s="168">
        <v>165000</v>
      </c>
      <c r="G541" s="168">
        <v>203428</v>
      </c>
      <c r="H541" s="169">
        <v>112.611405732759</v>
      </c>
      <c r="I541" s="170">
        <v>123.289696969697</v>
      </c>
      <c r="J541" s="40"/>
      <c r="K541" s="40"/>
    </row>
    <row r="542" spans="1:11" x14ac:dyDescent="0.25">
      <c r="A542" s="166">
        <v>372</v>
      </c>
      <c r="B542" s="167" t="s">
        <v>176</v>
      </c>
      <c r="C542" s="168">
        <v>180646</v>
      </c>
      <c r="D542" s="168">
        <v>165000</v>
      </c>
      <c r="E542" s="168"/>
      <c r="F542" s="168">
        <v>165000</v>
      </c>
      <c r="G542" s="168">
        <v>203428</v>
      </c>
      <c r="H542" s="169">
        <v>112.611405732759</v>
      </c>
      <c r="I542" s="170">
        <v>123.289696969697</v>
      </c>
      <c r="J542" s="40"/>
      <c r="K542" s="40"/>
    </row>
    <row r="543" spans="1:11" x14ac:dyDescent="0.25">
      <c r="A543" s="171">
        <v>3722</v>
      </c>
      <c r="B543" s="172" t="s">
        <v>178</v>
      </c>
      <c r="C543" s="173">
        <v>180646</v>
      </c>
      <c r="D543" s="173"/>
      <c r="E543" s="173"/>
      <c r="F543" s="173"/>
      <c r="G543" s="173">
        <v>203428</v>
      </c>
      <c r="H543" s="174">
        <v>112.611405732759</v>
      </c>
      <c r="I543" s="175"/>
      <c r="J543" s="40"/>
      <c r="K543" s="40"/>
    </row>
    <row r="544" spans="1:11" x14ac:dyDescent="0.25">
      <c r="A544" s="158" t="s">
        <v>352</v>
      </c>
      <c r="B544" s="158"/>
      <c r="C544" s="159">
        <v>55815.360000000001</v>
      </c>
      <c r="D544" s="159">
        <v>180000</v>
      </c>
      <c r="E544" s="159"/>
      <c r="F544" s="159">
        <v>180000</v>
      </c>
      <c r="G544" s="159">
        <v>169265.99</v>
      </c>
      <c r="H544" s="160">
        <v>303.26058991646698</v>
      </c>
      <c r="I544" s="161">
        <v>94.036661111111101</v>
      </c>
      <c r="J544" s="40"/>
      <c r="K544" s="40"/>
    </row>
    <row r="545" spans="1:11" x14ac:dyDescent="0.25">
      <c r="A545" s="162" t="s">
        <v>353</v>
      </c>
      <c r="B545" s="162"/>
      <c r="C545" s="163">
        <v>7815.36</v>
      </c>
      <c r="D545" s="163">
        <v>10000</v>
      </c>
      <c r="E545" s="163"/>
      <c r="F545" s="163">
        <v>10000</v>
      </c>
      <c r="G545" s="163">
        <v>10265.99</v>
      </c>
      <c r="H545" s="164">
        <v>131.35658498136999</v>
      </c>
      <c r="I545" s="165">
        <v>102.65989999999999</v>
      </c>
      <c r="J545" s="40"/>
      <c r="K545" s="40"/>
    </row>
    <row r="546" spans="1:11" ht="15" customHeight="1" x14ac:dyDescent="0.25">
      <c r="A546" s="166">
        <v>37</v>
      </c>
      <c r="B546" s="167" t="s">
        <v>175</v>
      </c>
      <c r="C546" s="168">
        <v>7815.36</v>
      </c>
      <c r="D546" s="168">
        <v>10000</v>
      </c>
      <c r="E546" s="168"/>
      <c r="F546" s="168">
        <v>10000</v>
      </c>
      <c r="G546" s="168">
        <v>10265.99</v>
      </c>
      <c r="H546" s="169">
        <v>131.35658498136999</v>
      </c>
      <c r="I546" s="170">
        <v>102.65989999999999</v>
      </c>
      <c r="J546" s="40"/>
      <c r="K546" s="40"/>
    </row>
    <row r="547" spans="1:11" x14ac:dyDescent="0.25">
      <c r="A547" s="166">
        <v>372</v>
      </c>
      <c r="B547" s="167" t="s">
        <v>176</v>
      </c>
      <c r="C547" s="168">
        <v>7815.36</v>
      </c>
      <c r="D547" s="168">
        <v>10000</v>
      </c>
      <c r="E547" s="168"/>
      <c r="F547" s="168">
        <v>10000</v>
      </c>
      <c r="G547" s="168">
        <v>10265.99</v>
      </c>
      <c r="H547" s="169">
        <v>131.35658498136999</v>
      </c>
      <c r="I547" s="170">
        <v>102.65989999999999</v>
      </c>
      <c r="J547" s="40"/>
      <c r="K547" s="40"/>
    </row>
    <row r="548" spans="1:11" x14ac:dyDescent="0.25">
      <c r="A548" s="171">
        <v>3722</v>
      </c>
      <c r="B548" s="172" t="s">
        <v>178</v>
      </c>
      <c r="C548" s="173">
        <v>7815.36</v>
      </c>
      <c r="D548" s="173"/>
      <c r="E548" s="173"/>
      <c r="F548" s="173"/>
      <c r="G548" s="173">
        <v>10265.99</v>
      </c>
      <c r="H548" s="174">
        <v>131.35658498136999</v>
      </c>
      <c r="I548" s="175"/>
      <c r="J548" s="40"/>
      <c r="K548" s="40"/>
    </row>
    <row r="549" spans="1:11" x14ac:dyDescent="0.25">
      <c r="A549" s="162" t="s">
        <v>354</v>
      </c>
      <c r="B549" s="162"/>
      <c r="C549" s="163">
        <v>48000</v>
      </c>
      <c r="D549" s="163">
        <v>170000</v>
      </c>
      <c r="E549" s="163"/>
      <c r="F549" s="163">
        <v>170000</v>
      </c>
      <c r="G549" s="163">
        <v>159000</v>
      </c>
      <c r="H549" s="164">
        <v>331.25</v>
      </c>
      <c r="I549" s="165">
        <v>93.529411764705898</v>
      </c>
      <c r="J549" s="40"/>
      <c r="K549" s="40"/>
    </row>
    <row r="550" spans="1:11" ht="15" customHeight="1" x14ac:dyDescent="0.25">
      <c r="A550" s="166">
        <v>37</v>
      </c>
      <c r="B550" s="167" t="s">
        <v>175</v>
      </c>
      <c r="C550" s="168">
        <v>48000</v>
      </c>
      <c r="D550" s="168">
        <v>170000</v>
      </c>
      <c r="E550" s="168"/>
      <c r="F550" s="168">
        <v>170000</v>
      </c>
      <c r="G550" s="168">
        <v>159000</v>
      </c>
      <c r="H550" s="169">
        <v>331.25</v>
      </c>
      <c r="I550" s="170">
        <v>93.529411764705898</v>
      </c>
      <c r="J550" s="40"/>
      <c r="K550" s="40"/>
    </row>
    <row r="551" spans="1:11" x14ac:dyDescent="0.25">
      <c r="A551" s="166">
        <v>372</v>
      </c>
      <c r="B551" s="167" t="s">
        <v>176</v>
      </c>
      <c r="C551" s="168">
        <v>48000</v>
      </c>
      <c r="D551" s="168">
        <v>170000</v>
      </c>
      <c r="E551" s="168"/>
      <c r="F551" s="168">
        <v>170000</v>
      </c>
      <c r="G551" s="168">
        <v>159000</v>
      </c>
      <c r="H551" s="169">
        <v>331.25</v>
      </c>
      <c r="I551" s="170">
        <v>93.529411764705898</v>
      </c>
      <c r="J551" s="40"/>
      <c r="K551" s="40"/>
    </row>
    <row r="552" spans="1:11" x14ac:dyDescent="0.25">
      <c r="A552" s="171">
        <v>3721</v>
      </c>
      <c r="B552" s="172" t="s">
        <v>177</v>
      </c>
      <c r="C552" s="173">
        <v>48000</v>
      </c>
      <c r="D552" s="173"/>
      <c r="E552" s="173"/>
      <c r="F552" s="173"/>
      <c r="G552" s="173">
        <v>159000</v>
      </c>
      <c r="H552" s="174">
        <v>331.25</v>
      </c>
      <c r="I552" s="175"/>
      <c r="J552" s="40"/>
      <c r="K552" s="40"/>
    </row>
    <row r="553" spans="1:11" x14ac:dyDescent="0.25">
      <c r="A553" s="158" t="s">
        <v>355</v>
      </c>
      <c r="B553" s="158"/>
      <c r="C553" s="159">
        <v>170000</v>
      </c>
      <c r="D553" s="159">
        <v>171070</v>
      </c>
      <c r="E553" s="159"/>
      <c r="F553" s="159">
        <v>171070</v>
      </c>
      <c r="G553" s="159">
        <v>164070</v>
      </c>
      <c r="H553" s="160">
        <v>96.511764705882399</v>
      </c>
      <c r="I553" s="161">
        <v>95.908107792131901</v>
      </c>
      <c r="J553" s="40"/>
      <c r="K553" s="40"/>
    </row>
    <row r="554" spans="1:11" x14ac:dyDescent="0.25">
      <c r="A554" s="162" t="s">
        <v>356</v>
      </c>
      <c r="B554" s="162"/>
      <c r="C554" s="163">
        <v>100000</v>
      </c>
      <c r="D554" s="163">
        <v>101070</v>
      </c>
      <c r="E554" s="163"/>
      <c r="F554" s="163">
        <v>101070</v>
      </c>
      <c r="G554" s="163">
        <v>101070</v>
      </c>
      <c r="H554" s="164">
        <v>101.07</v>
      </c>
      <c r="I554" s="165">
        <v>100</v>
      </c>
      <c r="J554" s="40"/>
      <c r="K554" s="40"/>
    </row>
    <row r="555" spans="1:11" x14ac:dyDescent="0.25">
      <c r="A555" s="166">
        <v>38</v>
      </c>
      <c r="B555" s="167" t="s">
        <v>179</v>
      </c>
      <c r="C555" s="168">
        <v>100000</v>
      </c>
      <c r="D555" s="168">
        <v>101070</v>
      </c>
      <c r="E555" s="168"/>
      <c r="F555" s="168">
        <v>101070</v>
      </c>
      <c r="G555" s="168">
        <v>101070</v>
      </c>
      <c r="H555" s="169">
        <v>101.07</v>
      </c>
      <c r="I555" s="170">
        <v>100</v>
      </c>
      <c r="J555" s="40"/>
      <c r="K555" s="40"/>
    </row>
    <row r="556" spans="1:11" x14ac:dyDescent="0.25">
      <c r="A556" s="166">
        <v>381</v>
      </c>
      <c r="B556" s="167" t="s">
        <v>103</v>
      </c>
      <c r="C556" s="168">
        <v>100000</v>
      </c>
      <c r="D556" s="168">
        <v>101070</v>
      </c>
      <c r="E556" s="168"/>
      <c r="F556" s="168">
        <v>101070</v>
      </c>
      <c r="G556" s="168">
        <v>101070</v>
      </c>
      <c r="H556" s="169">
        <v>101.07</v>
      </c>
      <c r="I556" s="170">
        <v>100</v>
      </c>
      <c r="J556" s="40"/>
      <c r="K556" s="40"/>
    </row>
    <row r="557" spans="1:11" x14ac:dyDescent="0.25">
      <c r="A557" s="171">
        <v>3811</v>
      </c>
      <c r="B557" s="172" t="s">
        <v>180</v>
      </c>
      <c r="C557" s="173">
        <v>100000</v>
      </c>
      <c r="D557" s="173"/>
      <c r="E557" s="173"/>
      <c r="F557" s="173"/>
      <c r="G557" s="173">
        <v>101070</v>
      </c>
      <c r="H557" s="174">
        <v>101.07</v>
      </c>
      <c r="I557" s="175"/>
      <c r="J557" s="40"/>
      <c r="K557" s="40"/>
    </row>
    <row r="558" spans="1:11" x14ac:dyDescent="0.25">
      <c r="A558" s="162" t="s">
        <v>357</v>
      </c>
      <c r="B558" s="162"/>
      <c r="C558" s="163">
        <v>55000</v>
      </c>
      <c r="D558" s="163">
        <v>55000</v>
      </c>
      <c r="E558" s="163"/>
      <c r="F558" s="163">
        <v>55000</v>
      </c>
      <c r="G558" s="163">
        <v>55000</v>
      </c>
      <c r="H558" s="164">
        <v>100</v>
      </c>
      <c r="I558" s="165">
        <v>100</v>
      </c>
      <c r="J558" s="40"/>
      <c r="K558" s="40"/>
    </row>
    <row r="559" spans="1:11" x14ac:dyDescent="0.25">
      <c r="A559" s="166">
        <v>38</v>
      </c>
      <c r="B559" s="167" t="s">
        <v>179</v>
      </c>
      <c r="C559" s="168">
        <v>55000</v>
      </c>
      <c r="D559" s="168">
        <v>55000</v>
      </c>
      <c r="E559" s="168"/>
      <c r="F559" s="168">
        <v>55000</v>
      </c>
      <c r="G559" s="168">
        <v>55000</v>
      </c>
      <c r="H559" s="169">
        <v>100</v>
      </c>
      <c r="I559" s="170">
        <v>100</v>
      </c>
      <c r="J559" s="40"/>
      <c r="K559" s="40"/>
    </row>
    <row r="560" spans="1:11" x14ac:dyDescent="0.25">
      <c r="A560" s="166">
        <v>381</v>
      </c>
      <c r="B560" s="167" t="s">
        <v>103</v>
      </c>
      <c r="C560" s="168">
        <v>55000</v>
      </c>
      <c r="D560" s="168">
        <v>55000</v>
      </c>
      <c r="E560" s="168"/>
      <c r="F560" s="168">
        <v>55000</v>
      </c>
      <c r="G560" s="168">
        <v>55000</v>
      </c>
      <c r="H560" s="169">
        <v>100</v>
      </c>
      <c r="I560" s="170">
        <v>100</v>
      </c>
      <c r="J560" s="40"/>
      <c r="K560" s="40"/>
    </row>
    <row r="561" spans="1:11" x14ac:dyDescent="0.25">
      <c r="A561" s="171">
        <v>3811</v>
      </c>
      <c r="B561" s="172" t="s">
        <v>180</v>
      </c>
      <c r="C561" s="173">
        <v>55000</v>
      </c>
      <c r="D561" s="173"/>
      <c r="E561" s="173"/>
      <c r="F561" s="173"/>
      <c r="G561" s="173">
        <v>55000</v>
      </c>
      <c r="H561" s="174">
        <v>100</v>
      </c>
      <c r="I561" s="175"/>
      <c r="J561" s="40"/>
      <c r="K561" s="40"/>
    </row>
    <row r="562" spans="1:11" x14ac:dyDescent="0.25">
      <c r="A562" s="162" t="s">
        <v>358</v>
      </c>
      <c r="B562" s="162"/>
      <c r="C562" s="163">
        <v>15000</v>
      </c>
      <c r="D562" s="163">
        <v>15000</v>
      </c>
      <c r="E562" s="163"/>
      <c r="F562" s="163">
        <v>15000</v>
      </c>
      <c r="G562" s="163">
        <v>8000</v>
      </c>
      <c r="H562" s="164">
        <v>53.3333333333333</v>
      </c>
      <c r="I562" s="165">
        <v>53.3333333333333</v>
      </c>
      <c r="J562" s="40"/>
      <c r="K562" s="40"/>
    </row>
    <row r="563" spans="1:11" x14ac:dyDescent="0.25">
      <c r="A563" s="166">
        <v>38</v>
      </c>
      <c r="B563" s="167" t="s">
        <v>179</v>
      </c>
      <c r="C563" s="168">
        <v>15000</v>
      </c>
      <c r="D563" s="168">
        <v>15000</v>
      </c>
      <c r="E563" s="168"/>
      <c r="F563" s="168">
        <v>15000</v>
      </c>
      <c r="G563" s="168">
        <v>8000</v>
      </c>
      <c r="H563" s="169">
        <v>53.3333333333333</v>
      </c>
      <c r="I563" s="170">
        <v>53.3333333333333</v>
      </c>
      <c r="J563" s="40"/>
      <c r="K563" s="40"/>
    </row>
    <row r="564" spans="1:11" x14ac:dyDescent="0.25">
      <c r="A564" s="166">
        <v>381</v>
      </c>
      <c r="B564" s="167" t="s">
        <v>103</v>
      </c>
      <c r="C564" s="168">
        <v>15000</v>
      </c>
      <c r="D564" s="168">
        <v>15000</v>
      </c>
      <c r="E564" s="168"/>
      <c r="F564" s="168">
        <v>15000</v>
      </c>
      <c r="G564" s="168">
        <v>8000</v>
      </c>
      <c r="H564" s="169">
        <v>53.3333333333333</v>
      </c>
      <c r="I564" s="170">
        <v>53.3333333333333</v>
      </c>
      <c r="J564" s="40"/>
      <c r="K564" s="40"/>
    </row>
    <row r="565" spans="1:11" x14ac:dyDescent="0.25">
      <c r="A565" s="171">
        <v>3811</v>
      </c>
      <c r="B565" s="172" t="s">
        <v>180</v>
      </c>
      <c r="C565" s="173">
        <v>15000</v>
      </c>
      <c r="D565" s="173"/>
      <c r="E565" s="173"/>
      <c r="F565" s="173"/>
      <c r="G565" s="173">
        <v>8000</v>
      </c>
      <c r="H565" s="174">
        <v>53.3333333333333</v>
      </c>
      <c r="I565" s="175"/>
      <c r="J565" s="40"/>
      <c r="K565" s="40"/>
    </row>
    <row r="566" spans="1:11" x14ac:dyDescent="0.25">
      <c r="A566" s="158" t="s">
        <v>359</v>
      </c>
      <c r="B566" s="158"/>
      <c r="C566" s="159">
        <v>163000</v>
      </c>
      <c r="D566" s="159">
        <v>181000</v>
      </c>
      <c r="E566" s="159"/>
      <c r="F566" s="159">
        <v>181000</v>
      </c>
      <c r="G566" s="159">
        <v>168000</v>
      </c>
      <c r="H566" s="160">
        <v>103.067484662577</v>
      </c>
      <c r="I566" s="161">
        <v>92.817679558011093</v>
      </c>
      <c r="J566" s="40"/>
      <c r="K566" s="40"/>
    </row>
    <row r="567" spans="1:11" x14ac:dyDescent="0.25">
      <c r="A567" s="162" t="s">
        <v>360</v>
      </c>
      <c r="B567" s="162"/>
      <c r="C567" s="163">
        <v>30000</v>
      </c>
      <c r="D567" s="163">
        <v>30000</v>
      </c>
      <c r="E567" s="163"/>
      <c r="F567" s="163">
        <v>30000</v>
      </c>
      <c r="G567" s="163">
        <v>27000</v>
      </c>
      <c r="H567" s="164">
        <v>90</v>
      </c>
      <c r="I567" s="165">
        <v>90</v>
      </c>
      <c r="J567" s="40"/>
      <c r="K567" s="40"/>
    </row>
    <row r="568" spans="1:11" x14ac:dyDescent="0.25">
      <c r="A568" s="166">
        <v>38</v>
      </c>
      <c r="B568" s="167" t="s">
        <v>179</v>
      </c>
      <c r="C568" s="168">
        <v>30000</v>
      </c>
      <c r="D568" s="168">
        <v>30000</v>
      </c>
      <c r="E568" s="168"/>
      <c r="F568" s="168">
        <v>30000</v>
      </c>
      <c r="G568" s="168">
        <v>27000</v>
      </c>
      <c r="H568" s="169">
        <v>90</v>
      </c>
      <c r="I568" s="170">
        <v>90</v>
      </c>
      <c r="J568" s="40"/>
      <c r="K568" s="40"/>
    </row>
    <row r="569" spans="1:11" x14ac:dyDescent="0.25">
      <c r="A569" s="166">
        <v>381</v>
      </c>
      <c r="B569" s="167" t="s">
        <v>103</v>
      </c>
      <c r="C569" s="168">
        <v>30000</v>
      </c>
      <c r="D569" s="168">
        <v>30000</v>
      </c>
      <c r="E569" s="168"/>
      <c r="F569" s="168">
        <v>30000</v>
      </c>
      <c r="G569" s="168">
        <v>27000</v>
      </c>
      <c r="H569" s="169">
        <v>90</v>
      </c>
      <c r="I569" s="170">
        <v>90</v>
      </c>
      <c r="J569" s="40"/>
      <c r="K569" s="40"/>
    </row>
    <row r="570" spans="1:11" x14ac:dyDescent="0.25">
      <c r="A570" s="171">
        <v>3811</v>
      </c>
      <c r="B570" s="172" t="s">
        <v>180</v>
      </c>
      <c r="C570" s="173">
        <v>30000</v>
      </c>
      <c r="D570" s="173"/>
      <c r="E570" s="173"/>
      <c r="F570" s="173"/>
      <c r="G570" s="173">
        <v>27000</v>
      </c>
      <c r="H570" s="174">
        <v>90</v>
      </c>
      <c r="I570" s="175"/>
      <c r="J570" s="40"/>
      <c r="K570" s="40"/>
    </row>
    <row r="571" spans="1:11" x14ac:dyDescent="0.25">
      <c r="A571" s="162" t="s">
        <v>361</v>
      </c>
      <c r="B571" s="162"/>
      <c r="C571" s="163">
        <v>25000</v>
      </c>
      <c r="D571" s="163">
        <v>30000</v>
      </c>
      <c r="E571" s="163"/>
      <c r="F571" s="163">
        <v>30000</v>
      </c>
      <c r="G571" s="163">
        <v>20000</v>
      </c>
      <c r="H571" s="164">
        <v>80</v>
      </c>
      <c r="I571" s="165">
        <v>66.6666666666667</v>
      </c>
      <c r="J571" s="40"/>
      <c r="K571" s="40"/>
    </row>
    <row r="572" spans="1:11" x14ac:dyDescent="0.25">
      <c r="A572" s="166">
        <v>38</v>
      </c>
      <c r="B572" s="167" t="s">
        <v>179</v>
      </c>
      <c r="C572" s="168">
        <v>25000</v>
      </c>
      <c r="D572" s="168">
        <v>30000</v>
      </c>
      <c r="E572" s="168"/>
      <c r="F572" s="168">
        <v>30000</v>
      </c>
      <c r="G572" s="168">
        <v>20000</v>
      </c>
      <c r="H572" s="169">
        <v>80</v>
      </c>
      <c r="I572" s="170">
        <v>66.6666666666667</v>
      </c>
      <c r="J572" s="40"/>
      <c r="K572" s="40"/>
    </row>
    <row r="573" spans="1:11" x14ac:dyDescent="0.25">
      <c r="A573" s="166">
        <v>381</v>
      </c>
      <c r="B573" s="167" t="s">
        <v>103</v>
      </c>
      <c r="C573" s="168">
        <v>25000</v>
      </c>
      <c r="D573" s="168">
        <v>30000</v>
      </c>
      <c r="E573" s="168"/>
      <c r="F573" s="168">
        <v>30000</v>
      </c>
      <c r="G573" s="168">
        <v>20000</v>
      </c>
      <c r="H573" s="169">
        <v>80</v>
      </c>
      <c r="I573" s="170">
        <v>66.6666666666667</v>
      </c>
      <c r="J573" s="40"/>
      <c r="K573" s="40"/>
    </row>
    <row r="574" spans="1:11" x14ac:dyDescent="0.25">
      <c r="A574" s="171">
        <v>3811</v>
      </c>
      <c r="B574" s="172" t="s">
        <v>180</v>
      </c>
      <c r="C574" s="173">
        <v>25000</v>
      </c>
      <c r="D574" s="173"/>
      <c r="E574" s="173"/>
      <c r="F574" s="173"/>
      <c r="G574" s="173">
        <v>20000</v>
      </c>
      <c r="H574" s="174">
        <v>80</v>
      </c>
      <c r="I574" s="175"/>
      <c r="J574" s="40"/>
      <c r="K574" s="40"/>
    </row>
    <row r="575" spans="1:11" x14ac:dyDescent="0.25">
      <c r="A575" s="162" t="s">
        <v>362</v>
      </c>
      <c r="B575" s="162"/>
      <c r="C575" s="163">
        <v>30000</v>
      </c>
      <c r="D575" s="163">
        <v>40000</v>
      </c>
      <c r="E575" s="163"/>
      <c r="F575" s="163">
        <v>40000</v>
      </c>
      <c r="G575" s="163">
        <v>40000</v>
      </c>
      <c r="H575" s="164">
        <v>133.333333333333</v>
      </c>
      <c r="I575" s="165">
        <v>100</v>
      </c>
      <c r="J575" s="40"/>
      <c r="K575" s="40"/>
    </row>
    <row r="576" spans="1:11" x14ac:dyDescent="0.25">
      <c r="A576" s="166">
        <v>38</v>
      </c>
      <c r="B576" s="167" t="s">
        <v>179</v>
      </c>
      <c r="C576" s="168">
        <v>30000</v>
      </c>
      <c r="D576" s="168">
        <v>40000</v>
      </c>
      <c r="E576" s="168"/>
      <c r="F576" s="168">
        <v>40000</v>
      </c>
      <c r="G576" s="168">
        <v>40000</v>
      </c>
      <c r="H576" s="169">
        <v>133.333333333333</v>
      </c>
      <c r="I576" s="170">
        <v>100</v>
      </c>
      <c r="J576" s="40"/>
      <c r="K576" s="40"/>
    </row>
    <row r="577" spans="1:11" x14ac:dyDescent="0.25">
      <c r="A577" s="166">
        <v>381</v>
      </c>
      <c r="B577" s="167" t="s">
        <v>103</v>
      </c>
      <c r="C577" s="168">
        <v>30000</v>
      </c>
      <c r="D577" s="168">
        <v>40000</v>
      </c>
      <c r="E577" s="168"/>
      <c r="F577" s="168">
        <v>40000</v>
      </c>
      <c r="G577" s="168">
        <v>40000</v>
      </c>
      <c r="H577" s="169">
        <v>133.333333333333</v>
      </c>
      <c r="I577" s="170">
        <v>100</v>
      </c>
      <c r="J577" s="40"/>
      <c r="K577" s="40"/>
    </row>
    <row r="578" spans="1:11" x14ac:dyDescent="0.25">
      <c r="A578" s="171">
        <v>3811</v>
      </c>
      <c r="B578" s="172" t="s">
        <v>180</v>
      </c>
      <c r="C578" s="173">
        <v>30000</v>
      </c>
      <c r="D578" s="173"/>
      <c r="E578" s="173"/>
      <c r="F578" s="173"/>
      <c r="G578" s="173">
        <v>40000</v>
      </c>
      <c r="H578" s="174">
        <v>133.333333333333</v>
      </c>
      <c r="I578" s="175"/>
      <c r="J578" s="40"/>
      <c r="K578" s="40"/>
    </row>
    <row r="579" spans="1:11" x14ac:dyDescent="0.25">
      <c r="A579" s="162" t="s">
        <v>363</v>
      </c>
      <c r="B579" s="162"/>
      <c r="C579" s="163">
        <v>10000</v>
      </c>
      <c r="D579" s="163">
        <v>10000</v>
      </c>
      <c r="E579" s="163"/>
      <c r="F579" s="163">
        <v>10000</v>
      </c>
      <c r="G579" s="163">
        <v>10000</v>
      </c>
      <c r="H579" s="164">
        <v>100</v>
      </c>
      <c r="I579" s="165">
        <v>100</v>
      </c>
      <c r="J579" s="40"/>
      <c r="K579" s="40"/>
    </row>
    <row r="580" spans="1:11" x14ac:dyDescent="0.25">
      <c r="A580" s="166">
        <v>38</v>
      </c>
      <c r="B580" s="167" t="s">
        <v>179</v>
      </c>
      <c r="C580" s="168">
        <v>10000</v>
      </c>
      <c r="D580" s="168">
        <v>10000</v>
      </c>
      <c r="E580" s="168"/>
      <c r="F580" s="168">
        <v>10000</v>
      </c>
      <c r="G580" s="168">
        <v>10000</v>
      </c>
      <c r="H580" s="169">
        <v>100</v>
      </c>
      <c r="I580" s="170">
        <v>100</v>
      </c>
      <c r="J580" s="40"/>
      <c r="K580" s="40"/>
    </row>
    <row r="581" spans="1:11" x14ac:dyDescent="0.25">
      <c r="A581" s="166">
        <v>381</v>
      </c>
      <c r="B581" s="167" t="s">
        <v>103</v>
      </c>
      <c r="C581" s="168">
        <v>10000</v>
      </c>
      <c r="D581" s="168">
        <v>10000</v>
      </c>
      <c r="E581" s="168"/>
      <c r="F581" s="168">
        <v>10000</v>
      </c>
      <c r="G581" s="168">
        <v>10000</v>
      </c>
      <c r="H581" s="169">
        <v>100</v>
      </c>
      <c r="I581" s="170">
        <v>100</v>
      </c>
      <c r="J581" s="40"/>
      <c r="K581" s="40"/>
    </row>
    <row r="582" spans="1:11" x14ac:dyDescent="0.25">
      <c r="A582" s="171">
        <v>3811</v>
      </c>
      <c r="B582" s="172" t="s">
        <v>180</v>
      </c>
      <c r="C582" s="173">
        <v>10000</v>
      </c>
      <c r="D582" s="173"/>
      <c r="E582" s="173"/>
      <c r="F582" s="173"/>
      <c r="G582" s="173">
        <v>10000</v>
      </c>
      <c r="H582" s="174">
        <v>100</v>
      </c>
      <c r="I582" s="175"/>
      <c r="J582" s="40"/>
      <c r="K582" s="40"/>
    </row>
    <row r="583" spans="1:11" x14ac:dyDescent="0.25">
      <c r="A583" s="162" t="s">
        <v>364</v>
      </c>
      <c r="B583" s="162"/>
      <c r="C583" s="163">
        <v>0</v>
      </c>
      <c r="D583" s="163">
        <v>5000</v>
      </c>
      <c r="E583" s="163"/>
      <c r="F583" s="163">
        <v>5000</v>
      </c>
      <c r="G583" s="163">
        <v>5000</v>
      </c>
      <c r="H583" s="164"/>
      <c r="I583" s="165">
        <v>100</v>
      </c>
      <c r="J583" s="40"/>
      <c r="K583" s="40"/>
    </row>
    <row r="584" spans="1:11" x14ac:dyDescent="0.25">
      <c r="A584" s="166">
        <v>38</v>
      </c>
      <c r="B584" s="167" t="s">
        <v>179</v>
      </c>
      <c r="C584" s="168">
        <v>0</v>
      </c>
      <c r="D584" s="168">
        <v>5000</v>
      </c>
      <c r="E584" s="168"/>
      <c r="F584" s="168">
        <v>5000</v>
      </c>
      <c r="G584" s="168">
        <v>5000</v>
      </c>
      <c r="H584" s="169"/>
      <c r="I584" s="170">
        <v>100</v>
      </c>
      <c r="J584" s="40"/>
      <c r="K584" s="40"/>
    </row>
    <row r="585" spans="1:11" x14ac:dyDescent="0.25">
      <c r="A585" s="166">
        <v>381</v>
      </c>
      <c r="B585" s="167" t="s">
        <v>103</v>
      </c>
      <c r="C585" s="168">
        <v>0</v>
      </c>
      <c r="D585" s="168">
        <v>5000</v>
      </c>
      <c r="E585" s="168"/>
      <c r="F585" s="168">
        <v>5000</v>
      </c>
      <c r="G585" s="168">
        <v>5000</v>
      </c>
      <c r="H585" s="169"/>
      <c r="I585" s="170">
        <v>100</v>
      </c>
      <c r="J585" s="40"/>
      <c r="K585" s="40"/>
    </row>
    <row r="586" spans="1:11" x14ac:dyDescent="0.25">
      <c r="A586" s="171">
        <v>3811</v>
      </c>
      <c r="B586" s="172" t="s">
        <v>180</v>
      </c>
      <c r="C586" s="173">
        <v>0</v>
      </c>
      <c r="D586" s="173"/>
      <c r="E586" s="173"/>
      <c r="F586" s="173"/>
      <c r="G586" s="173">
        <v>5000</v>
      </c>
      <c r="H586" s="174"/>
      <c r="I586" s="175"/>
      <c r="J586" s="40"/>
      <c r="K586" s="40"/>
    </row>
    <row r="587" spans="1:11" x14ac:dyDescent="0.25">
      <c r="A587" s="162" t="s">
        <v>365</v>
      </c>
      <c r="B587" s="162"/>
      <c r="C587" s="163">
        <v>50000</v>
      </c>
      <c r="D587" s="163">
        <v>50000</v>
      </c>
      <c r="E587" s="163"/>
      <c r="F587" s="163">
        <v>50000</v>
      </c>
      <c r="G587" s="163">
        <v>50000</v>
      </c>
      <c r="H587" s="164">
        <v>100</v>
      </c>
      <c r="I587" s="165">
        <v>100</v>
      </c>
      <c r="J587" s="40"/>
      <c r="K587" s="40"/>
    </row>
    <row r="588" spans="1:11" x14ac:dyDescent="0.25">
      <c r="A588" s="166">
        <v>38</v>
      </c>
      <c r="B588" s="167" t="s">
        <v>179</v>
      </c>
      <c r="C588" s="168">
        <v>50000</v>
      </c>
      <c r="D588" s="168">
        <v>50000</v>
      </c>
      <c r="E588" s="168"/>
      <c r="F588" s="168">
        <v>50000</v>
      </c>
      <c r="G588" s="168">
        <v>50000</v>
      </c>
      <c r="H588" s="169">
        <v>100</v>
      </c>
      <c r="I588" s="170">
        <v>100</v>
      </c>
      <c r="J588" s="40"/>
      <c r="K588" s="40"/>
    </row>
    <row r="589" spans="1:11" x14ac:dyDescent="0.25">
      <c r="A589" s="166">
        <v>381</v>
      </c>
      <c r="B589" s="167" t="s">
        <v>103</v>
      </c>
      <c r="C589" s="168">
        <v>50000</v>
      </c>
      <c r="D589" s="168">
        <v>50000</v>
      </c>
      <c r="E589" s="168"/>
      <c r="F589" s="168">
        <v>50000</v>
      </c>
      <c r="G589" s="168">
        <v>50000</v>
      </c>
      <c r="H589" s="169">
        <v>100</v>
      </c>
      <c r="I589" s="170">
        <v>100</v>
      </c>
      <c r="J589" s="40"/>
      <c r="K589" s="40"/>
    </row>
    <row r="590" spans="1:11" x14ac:dyDescent="0.25">
      <c r="A590" s="171">
        <v>3811</v>
      </c>
      <c r="B590" s="172" t="s">
        <v>180</v>
      </c>
      <c r="C590" s="173">
        <v>50000</v>
      </c>
      <c r="D590" s="173"/>
      <c r="E590" s="173"/>
      <c r="F590" s="173"/>
      <c r="G590" s="173">
        <v>50000</v>
      </c>
      <c r="H590" s="174">
        <v>100</v>
      </c>
      <c r="I590" s="175"/>
      <c r="J590" s="40"/>
      <c r="K590" s="40"/>
    </row>
    <row r="591" spans="1:11" x14ac:dyDescent="0.25">
      <c r="A591" s="162" t="s">
        <v>366</v>
      </c>
      <c r="B591" s="162"/>
      <c r="C591" s="163">
        <v>3000</v>
      </c>
      <c r="D591" s="163">
        <v>1000</v>
      </c>
      <c r="E591" s="163"/>
      <c r="F591" s="163">
        <v>1000</v>
      </c>
      <c r="G591" s="163">
        <v>1000</v>
      </c>
      <c r="H591" s="164">
        <v>33.3333333333333</v>
      </c>
      <c r="I591" s="165">
        <v>100</v>
      </c>
      <c r="J591" s="40"/>
      <c r="K591" s="40"/>
    </row>
    <row r="592" spans="1:11" x14ac:dyDescent="0.25">
      <c r="A592" s="166">
        <v>38</v>
      </c>
      <c r="B592" s="167" t="s">
        <v>179</v>
      </c>
      <c r="C592" s="168">
        <v>3000</v>
      </c>
      <c r="D592" s="168">
        <v>1000</v>
      </c>
      <c r="E592" s="168"/>
      <c r="F592" s="168">
        <v>1000</v>
      </c>
      <c r="G592" s="168">
        <v>1000</v>
      </c>
      <c r="H592" s="169">
        <v>33.3333333333333</v>
      </c>
      <c r="I592" s="170">
        <v>100</v>
      </c>
      <c r="J592" s="40"/>
      <c r="K592" s="40"/>
    </row>
    <row r="593" spans="1:11" x14ac:dyDescent="0.25">
      <c r="A593" s="166">
        <v>381</v>
      </c>
      <c r="B593" s="167" t="s">
        <v>103</v>
      </c>
      <c r="C593" s="168">
        <v>3000</v>
      </c>
      <c r="D593" s="168">
        <v>1000</v>
      </c>
      <c r="E593" s="168"/>
      <c r="F593" s="168">
        <v>1000</v>
      </c>
      <c r="G593" s="168">
        <v>1000</v>
      </c>
      <c r="H593" s="169">
        <v>33.3333333333333</v>
      </c>
      <c r="I593" s="170">
        <v>100</v>
      </c>
      <c r="J593" s="40"/>
      <c r="K593" s="40"/>
    </row>
    <row r="594" spans="1:11" x14ac:dyDescent="0.25">
      <c r="A594" s="171">
        <v>3811</v>
      </c>
      <c r="B594" s="172" t="s">
        <v>180</v>
      </c>
      <c r="C594" s="173">
        <v>3000</v>
      </c>
      <c r="D594" s="173"/>
      <c r="E594" s="173"/>
      <c r="F594" s="173"/>
      <c r="G594" s="173">
        <v>1000</v>
      </c>
      <c r="H594" s="174">
        <v>33.3333333333333</v>
      </c>
      <c r="I594" s="175"/>
      <c r="J594" s="40"/>
      <c r="K594" s="40"/>
    </row>
    <row r="595" spans="1:11" x14ac:dyDescent="0.25">
      <c r="A595" s="162" t="s">
        <v>367</v>
      </c>
      <c r="B595" s="162"/>
      <c r="C595" s="163">
        <v>5000</v>
      </c>
      <c r="D595" s="163">
        <v>5000</v>
      </c>
      <c r="E595" s="163"/>
      <c r="F595" s="163">
        <v>5000</v>
      </c>
      <c r="G595" s="163">
        <v>5000</v>
      </c>
      <c r="H595" s="164">
        <v>100</v>
      </c>
      <c r="I595" s="165">
        <v>100</v>
      </c>
      <c r="J595" s="40"/>
      <c r="K595" s="40"/>
    </row>
    <row r="596" spans="1:11" x14ac:dyDescent="0.25">
      <c r="A596" s="166">
        <v>38</v>
      </c>
      <c r="B596" s="167" t="s">
        <v>179</v>
      </c>
      <c r="C596" s="168">
        <v>5000</v>
      </c>
      <c r="D596" s="168">
        <v>5000</v>
      </c>
      <c r="E596" s="168"/>
      <c r="F596" s="168">
        <v>5000</v>
      </c>
      <c r="G596" s="168">
        <v>5000</v>
      </c>
      <c r="H596" s="169">
        <v>100</v>
      </c>
      <c r="I596" s="170">
        <v>100</v>
      </c>
      <c r="J596" s="40"/>
      <c r="K596" s="40"/>
    </row>
    <row r="597" spans="1:11" x14ac:dyDescent="0.25">
      <c r="A597" s="166">
        <v>381</v>
      </c>
      <c r="B597" s="167" t="s">
        <v>103</v>
      </c>
      <c r="C597" s="168">
        <v>5000</v>
      </c>
      <c r="D597" s="168">
        <v>5000</v>
      </c>
      <c r="E597" s="168"/>
      <c r="F597" s="168">
        <v>5000</v>
      </c>
      <c r="G597" s="168">
        <v>5000</v>
      </c>
      <c r="H597" s="169">
        <v>100</v>
      </c>
      <c r="I597" s="170">
        <v>100</v>
      </c>
      <c r="J597" s="40"/>
      <c r="K597" s="40"/>
    </row>
    <row r="598" spans="1:11" x14ac:dyDescent="0.25">
      <c r="A598" s="171">
        <v>3811</v>
      </c>
      <c r="B598" s="172" t="s">
        <v>180</v>
      </c>
      <c r="C598" s="173">
        <v>5000</v>
      </c>
      <c r="D598" s="173"/>
      <c r="E598" s="173"/>
      <c r="F598" s="173"/>
      <c r="G598" s="173">
        <v>5000</v>
      </c>
      <c r="H598" s="174">
        <v>100</v>
      </c>
      <c r="I598" s="175"/>
      <c r="J598" s="40"/>
      <c r="K598" s="40"/>
    </row>
    <row r="599" spans="1:11" x14ac:dyDescent="0.25">
      <c r="A599" s="162" t="s">
        <v>368</v>
      </c>
      <c r="B599" s="162"/>
      <c r="C599" s="163">
        <v>10000</v>
      </c>
      <c r="D599" s="163">
        <v>10000</v>
      </c>
      <c r="E599" s="163"/>
      <c r="F599" s="163">
        <v>10000</v>
      </c>
      <c r="G599" s="163">
        <v>10000</v>
      </c>
      <c r="H599" s="164">
        <v>100</v>
      </c>
      <c r="I599" s="165">
        <v>100</v>
      </c>
      <c r="J599" s="40"/>
      <c r="K599" s="40"/>
    </row>
    <row r="600" spans="1:11" x14ac:dyDescent="0.25">
      <c r="A600" s="166">
        <v>38</v>
      </c>
      <c r="B600" s="167" t="s">
        <v>179</v>
      </c>
      <c r="C600" s="168">
        <v>10000</v>
      </c>
      <c r="D600" s="168">
        <v>10000</v>
      </c>
      <c r="E600" s="168"/>
      <c r="F600" s="168">
        <v>10000</v>
      </c>
      <c r="G600" s="168">
        <v>10000</v>
      </c>
      <c r="H600" s="169">
        <v>100</v>
      </c>
      <c r="I600" s="170">
        <v>100</v>
      </c>
      <c r="J600" s="40"/>
      <c r="K600" s="40"/>
    </row>
    <row r="601" spans="1:11" x14ac:dyDescent="0.25">
      <c r="A601" s="166">
        <v>381</v>
      </c>
      <c r="B601" s="167" t="s">
        <v>103</v>
      </c>
      <c r="C601" s="168">
        <v>10000</v>
      </c>
      <c r="D601" s="168">
        <v>10000</v>
      </c>
      <c r="E601" s="168"/>
      <c r="F601" s="168">
        <v>10000</v>
      </c>
      <c r="G601" s="168">
        <v>10000</v>
      </c>
      <c r="H601" s="169">
        <v>100</v>
      </c>
      <c r="I601" s="170">
        <v>100</v>
      </c>
      <c r="J601" s="40"/>
      <c r="K601" s="40"/>
    </row>
    <row r="602" spans="1:11" x14ac:dyDescent="0.25">
      <c r="A602" s="171">
        <v>3811</v>
      </c>
      <c r="B602" s="172" t="s">
        <v>180</v>
      </c>
      <c r="C602" s="173">
        <v>10000</v>
      </c>
      <c r="D602" s="173"/>
      <c r="E602" s="173"/>
      <c r="F602" s="173"/>
      <c r="G602" s="173">
        <v>10000</v>
      </c>
      <c r="H602" s="174">
        <v>100</v>
      </c>
      <c r="I602" s="175"/>
      <c r="J602" s="40"/>
      <c r="K602" s="40"/>
    </row>
    <row r="603" spans="1:11" x14ac:dyDescent="0.25">
      <c r="A603" s="158" t="s">
        <v>369</v>
      </c>
      <c r="B603" s="158"/>
      <c r="C603" s="159">
        <v>21706.2</v>
      </c>
      <c r="D603" s="159">
        <v>27520</v>
      </c>
      <c r="E603" s="159"/>
      <c r="F603" s="159">
        <v>27520</v>
      </c>
      <c r="G603" s="159">
        <v>28564.37</v>
      </c>
      <c r="H603" s="160">
        <v>131.59544277671799</v>
      </c>
      <c r="I603" s="161">
        <v>103.794949127907</v>
      </c>
      <c r="J603" s="40"/>
      <c r="K603" s="40"/>
    </row>
    <row r="604" spans="1:11" x14ac:dyDescent="0.25">
      <c r="A604" s="162" t="s">
        <v>370</v>
      </c>
      <c r="B604" s="162"/>
      <c r="C604" s="163">
        <v>21706.2</v>
      </c>
      <c r="D604" s="163">
        <v>27520</v>
      </c>
      <c r="E604" s="163"/>
      <c r="F604" s="163">
        <v>27520</v>
      </c>
      <c r="G604" s="163">
        <v>28564.37</v>
      </c>
      <c r="H604" s="164">
        <v>131.59544277671799</v>
      </c>
      <c r="I604" s="165">
        <v>103.794949127907</v>
      </c>
      <c r="J604" s="40"/>
      <c r="K604" s="40"/>
    </row>
    <row r="605" spans="1:11" x14ac:dyDescent="0.25">
      <c r="A605" s="166">
        <v>32</v>
      </c>
      <c r="B605" s="167" t="s">
        <v>124</v>
      </c>
      <c r="C605" s="168">
        <v>0</v>
      </c>
      <c r="D605" s="168">
        <v>3000</v>
      </c>
      <c r="E605" s="168"/>
      <c r="F605" s="168">
        <v>3000</v>
      </c>
      <c r="G605" s="168">
        <v>3000</v>
      </c>
      <c r="H605" s="169"/>
      <c r="I605" s="170">
        <v>100</v>
      </c>
      <c r="J605" s="40"/>
      <c r="K605" s="40"/>
    </row>
    <row r="606" spans="1:11" x14ac:dyDescent="0.25">
      <c r="A606" s="166">
        <v>329</v>
      </c>
      <c r="B606" s="167" t="s">
        <v>148</v>
      </c>
      <c r="C606" s="168">
        <v>0</v>
      </c>
      <c r="D606" s="168">
        <v>3000</v>
      </c>
      <c r="E606" s="168"/>
      <c r="F606" s="168">
        <v>3000</v>
      </c>
      <c r="G606" s="168">
        <v>3000</v>
      </c>
      <c r="H606" s="169"/>
      <c r="I606" s="170">
        <v>100</v>
      </c>
      <c r="J606" s="40"/>
      <c r="K606" s="40"/>
    </row>
    <row r="607" spans="1:11" x14ac:dyDescent="0.25">
      <c r="A607" s="171">
        <v>3293</v>
      </c>
      <c r="B607" s="172" t="s">
        <v>151</v>
      </c>
      <c r="C607" s="173">
        <v>0</v>
      </c>
      <c r="D607" s="173"/>
      <c r="E607" s="173"/>
      <c r="F607" s="173"/>
      <c r="G607" s="173">
        <v>3000</v>
      </c>
      <c r="H607" s="174"/>
      <c r="I607" s="175"/>
      <c r="J607" s="40"/>
      <c r="K607" s="40"/>
    </row>
    <row r="608" spans="1:11" ht="15" customHeight="1" x14ac:dyDescent="0.25">
      <c r="A608" s="166">
        <v>37</v>
      </c>
      <c r="B608" s="167" t="s">
        <v>175</v>
      </c>
      <c r="C608" s="168">
        <v>4186.2</v>
      </c>
      <c r="D608" s="168">
        <v>3300</v>
      </c>
      <c r="E608" s="168"/>
      <c r="F608" s="168">
        <v>3300</v>
      </c>
      <c r="G608" s="168">
        <v>5064.37</v>
      </c>
      <c r="H608" s="169">
        <v>120.97773637188899</v>
      </c>
      <c r="I608" s="170">
        <v>153.465757575758</v>
      </c>
      <c r="J608" s="40"/>
      <c r="K608" s="40"/>
    </row>
    <row r="609" spans="1:11" x14ac:dyDescent="0.25">
      <c r="A609" s="166">
        <v>372</v>
      </c>
      <c r="B609" s="167" t="s">
        <v>176</v>
      </c>
      <c r="C609" s="168">
        <v>4186.2</v>
      </c>
      <c r="D609" s="168">
        <v>3300</v>
      </c>
      <c r="E609" s="168"/>
      <c r="F609" s="168">
        <v>3300</v>
      </c>
      <c r="G609" s="168">
        <v>5064.37</v>
      </c>
      <c r="H609" s="169">
        <v>120.97773637188899</v>
      </c>
      <c r="I609" s="170">
        <v>153.465757575758</v>
      </c>
      <c r="J609" s="40"/>
      <c r="K609" s="40"/>
    </row>
    <row r="610" spans="1:11" x14ac:dyDescent="0.25">
      <c r="A610" s="171">
        <v>3722</v>
      </c>
      <c r="B610" s="172" t="s">
        <v>178</v>
      </c>
      <c r="C610" s="173">
        <v>4186.2</v>
      </c>
      <c r="D610" s="173"/>
      <c r="E610" s="173"/>
      <c r="F610" s="173"/>
      <c r="G610" s="173">
        <v>5064.37</v>
      </c>
      <c r="H610" s="174">
        <v>120.97773637188899</v>
      </c>
      <c r="I610" s="175"/>
      <c r="J610" s="40"/>
      <c r="K610" s="40"/>
    </row>
    <row r="611" spans="1:11" x14ac:dyDescent="0.25">
      <c r="A611" s="166">
        <v>38</v>
      </c>
      <c r="B611" s="167" t="s">
        <v>179</v>
      </c>
      <c r="C611" s="168">
        <v>17520</v>
      </c>
      <c r="D611" s="168">
        <v>21220</v>
      </c>
      <c r="E611" s="168"/>
      <c r="F611" s="168">
        <v>21220</v>
      </c>
      <c r="G611" s="168">
        <v>20500</v>
      </c>
      <c r="H611" s="169">
        <v>117.00913242009101</v>
      </c>
      <c r="I611" s="170">
        <v>96.606974552309097</v>
      </c>
      <c r="J611" s="40"/>
      <c r="K611" s="40"/>
    </row>
    <row r="612" spans="1:11" x14ac:dyDescent="0.25">
      <c r="A612" s="166">
        <v>381</v>
      </c>
      <c r="B612" s="167" t="s">
        <v>103</v>
      </c>
      <c r="C612" s="168">
        <v>17520</v>
      </c>
      <c r="D612" s="168">
        <v>21220</v>
      </c>
      <c r="E612" s="168"/>
      <c r="F612" s="168">
        <v>21220</v>
      </c>
      <c r="G612" s="168">
        <v>20500</v>
      </c>
      <c r="H612" s="169">
        <v>117.00913242009101</v>
      </c>
      <c r="I612" s="170">
        <v>96.606974552309097</v>
      </c>
      <c r="J612" s="40"/>
      <c r="K612" s="40"/>
    </row>
    <row r="613" spans="1:11" x14ac:dyDescent="0.25">
      <c r="A613" s="171">
        <v>3811</v>
      </c>
      <c r="B613" s="172" t="s">
        <v>180</v>
      </c>
      <c r="C613" s="173">
        <v>17520</v>
      </c>
      <c r="D613" s="173"/>
      <c r="E613" s="173"/>
      <c r="F613" s="173"/>
      <c r="G613" s="173">
        <v>20500</v>
      </c>
      <c r="H613" s="174">
        <v>117.00913242009101</v>
      </c>
      <c r="I613" s="175"/>
      <c r="J613" s="40"/>
      <c r="K613" s="40"/>
    </row>
    <row r="614" spans="1:11" x14ac:dyDescent="0.25">
      <c r="A614" s="158" t="s">
        <v>371</v>
      </c>
      <c r="B614" s="158"/>
      <c r="C614" s="159">
        <v>1550000</v>
      </c>
      <c r="D614" s="159">
        <v>1550000</v>
      </c>
      <c r="E614" s="159"/>
      <c r="F614" s="159">
        <v>1550000</v>
      </c>
      <c r="G614" s="159">
        <v>1550000</v>
      </c>
      <c r="H614" s="160">
        <v>100</v>
      </c>
      <c r="I614" s="161">
        <v>100</v>
      </c>
      <c r="J614" s="40"/>
      <c r="K614" s="40"/>
    </row>
    <row r="615" spans="1:11" x14ac:dyDescent="0.25">
      <c r="A615" s="162" t="s">
        <v>372</v>
      </c>
      <c r="B615" s="162"/>
      <c r="C615" s="163">
        <v>1550000</v>
      </c>
      <c r="D615" s="163">
        <v>1550000</v>
      </c>
      <c r="E615" s="163"/>
      <c r="F615" s="163">
        <v>1550000</v>
      </c>
      <c r="G615" s="163">
        <v>1550000</v>
      </c>
      <c r="H615" s="164">
        <v>100</v>
      </c>
      <c r="I615" s="165">
        <v>100</v>
      </c>
      <c r="J615" s="40"/>
      <c r="K615" s="40"/>
    </row>
    <row r="616" spans="1:11" x14ac:dyDescent="0.25">
      <c r="A616" s="166">
        <v>38</v>
      </c>
      <c r="B616" s="167" t="s">
        <v>179</v>
      </c>
      <c r="C616" s="168">
        <v>1550000</v>
      </c>
      <c r="D616" s="168">
        <v>1550000</v>
      </c>
      <c r="E616" s="168"/>
      <c r="F616" s="168">
        <v>1550000</v>
      </c>
      <c r="G616" s="168">
        <v>1550000</v>
      </c>
      <c r="H616" s="169">
        <v>100</v>
      </c>
      <c r="I616" s="170">
        <v>100</v>
      </c>
      <c r="J616" s="40"/>
      <c r="K616" s="40"/>
    </row>
    <row r="617" spans="1:11" x14ac:dyDescent="0.25">
      <c r="A617" s="166">
        <v>381</v>
      </c>
      <c r="B617" s="167" t="s">
        <v>103</v>
      </c>
      <c r="C617" s="168">
        <v>1550000</v>
      </c>
      <c r="D617" s="168">
        <v>1550000</v>
      </c>
      <c r="E617" s="168"/>
      <c r="F617" s="168">
        <v>1550000</v>
      </c>
      <c r="G617" s="168">
        <v>1550000</v>
      </c>
      <c r="H617" s="169">
        <v>100</v>
      </c>
      <c r="I617" s="170">
        <v>100</v>
      </c>
      <c r="J617" s="40"/>
      <c r="K617" s="40"/>
    </row>
    <row r="618" spans="1:11" x14ac:dyDescent="0.25">
      <c r="A618" s="171">
        <v>3811</v>
      </c>
      <c r="B618" s="172" t="s">
        <v>180</v>
      </c>
      <c r="C618" s="173">
        <v>1550000</v>
      </c>
      <c r="D618" s="173"/>
      <c r="E618" s="173"/>
      <c r="F618" s="173"/>
      <c r="G618" s="173">
        <v>1550000</v>
      </c>
      <c r="H618" s="174">
        <v>100</v>
      </c>
      <c r="I618" s="175"/>
      <c r="J618" s="40"/>
      <c r="K618" s="40"/>
    </row>
    <row r="619" spans="1:11" x14ac:dyDescent="0.25">
      <c r="A619" s="158" t="s">
        <v>373</v>
      </c>
      <c r="B619" s="158"/>
      <c r="C619" s="159">
        <v>11536.25</v>
      </c>
      <c r="D619" s="159">
        <v>130000</v>
      </c>
      <c r="E619" s="159"/>
      <c r="F619" s="159">
        <v>130000</v>
      </c>
      <c r="G619" s="159">
        <v>52646.3</v>
      </c>
      <c r="H619" s="160">
        <v>456.355401451945</v>
      </c>
      <c r="I619" s="161">
        <v>40.4971538461538</v>
      </c>
      <c r="J619" s="40"/>
      <c r="K619" s="40"/>
    </row>
    <row r="620" spans="1:11" x14ac:dyDescent="0.25">
      <c r="A620" s="162" t="s">
        <v>374</v>
      </c>
      <c r="B620" s="162"/>
      <c r="C620" s="163">
        <v>11536.25</v>
      </c>
      <c r="D620" s="163">
        <v>130000</v>
      </c>
      <c r="E620" s="163"/>
      <c r="F620" s="163">
        <v>130000</v>
      </c>
      <c r="G620" s="163">
        <v>52646.3</v>
      </c>
      <c r="H620" s="164">
        <v>456.355401451945</v>
      </c>
      <c r="I620" s="165">
        <v>40.4971538461538</v>
      </c>
      <c r="J620" s="40"/>
      <c r="K620" s="40"/>
    </row>
    <row r="621" spans="1:11" x14ac:dyDescent="0.25">
      <c r="A621" s="166">
        <v>32</v>
      </c>
      <c r="B621" s="167" t="s">
        <v>124</v>
      </c>
      <c r="C621" s="168">
        <v>11536.25</v>
      </c>
      <c r="D621" s="168">
        <v>120000</v>
      </c>
      <c r="E621" s="168"/>
      <c r="F621" s="168">
        <v>120000</v>
      </c>
      <c r="G621" s="168">
        <v>47646.3</v>
      </c>
      <c r="H621" s="169">
        <v>413.01376097085301</v>
      </c>
      <c r="I621" s="170">
        <v>39.705249999999999</v>
      </c>
      <c r="J621" s="40"/>
      <c r="K621" s="40"/>
    </row>
    <row r="622" spans="1:11" x14ac:dyDescent="0.25">
      <c r="A622" s="166">
        <v>322</v>
      </c>
      <c r="B622" s="167" t="s">
        <v>130</v>
      </c>
      <c r="C622" s="168">
        <v>0</v>
      </c>
      <c r="D622" s="168">
        <v>0</v>
      </c>
      <c r="E622" s="168"/>
      <c r="F622" s="168">
        <v>0</v>
      </c>
      <c r="G622" s="168">
        <v>4437.5</v>
      </c>
      <c r="H622" s="169"/>
      <c r="I622" s="170"/>
      <c r="J622" s="40"/>
      <c r="K622" s="40"/>
    </row>
    <row r="623" spans="1:11" x14ac:dyDescent="0.25">
      <c r="A623" s="171">
        <v>3227</v>
      </c>
      <c r="B623" s="172" t="s">
        <v>136</v>
      </c>
      <c r="C623" s="173">
        <v>0</v>
      </c>
      <c r="D623" s="173"/>
      <c r="E623" s="173"/>
      <c r="F623" s="173"/>
      <c r="G623" s="173">
        <v>4437.5</v>
      </c>
      <c r="H623" s="174"/>
      <c r="I623" s="175"/>
      <c r="J623" s="40"/>
      <c r="K623" s="40"/>
    </row>
    <row r="624" spans="1:11" x14ac:dyDescent="0.25">
      <c r="A624" s="166">
        <v>323</v>
      </c>
      <c r="B624" s="167" t="s">
        <v>137</v>
      </c>
      <c r="C624" s="168">
        <v>10828.75</v>
      </c>
      <c r="D624" s="168">
        <v>120000</v>
      </c>
      <c r="E624" s="168"/>
      <c r="F624" s="168">
        <v>120000</v>
      </c>
      <c r="G624" s="168">
        <v>43208.800000000003</v>
      </c>
      <c r="H624" s="169">
        <v>399.01927738658702</v>
      </c>
      <c r="I624" s="170">
        <v>36.0073333333333</v>
      </c>
      <c r="J624" s="40"/>
      <c r="K624" s="40"/>
    </row>
    <row r="625" spans="1:11" x14ac:dyDescent="0.25">
      <c r="A625" s="171">
        <v>3232</v>
      </c>
      <c r="B625" s="172" t="s">
        <v>139</v>
      </c>
      <c r="C625" s="173">
        <v>6421.25</v>
      </c>
      <c r="D625" s="173"/>
      <c r="E625" s="173"/>
      <c r="F625" s="173"/>
      <c r="G625" s="173">
        <v>0</v>
      </c>
      <c r="H625" s="174">
        <v>0</v>
      </c>
      <c r="I625" s="175"/>
      <c r="J625" s="40"/>
      <c r="K625" s="40"/>
    </row>
    <row r="626" spans="1:11" x14ac:dyDescent="0.25">
      <c r="A626" s="171">
        <v>3237</v>
      </c>
      <c r="B626" s="172" t="s">
        <v>144</v>
      </c>
      <c r="C626" s="173">
        <v>0</v>
      </c>
      <c r="D626" s="173"/>
      <c r="E626" s="173"/>
      <c r="F626" s="173"/>
      <c r="G626" s="173">
        <v>43208.800000000003</v>
      </c>
      <c r="H626" s="174"/>
      <c r="I626" s="175"/>
      <c r="J626" s="40"/>
      <c r="K626" s="40"/>
    </row>
    <row r="627" spans="1:11" x14ac:dyDescent="0.25">
      <c r="A627" s="171">
        <v>3239</v>
      </c>
      <c r="B627" s="172" t="s">
        <v>146</v>
      </c>
      <c r="C627" s="173">
        <v>4407.5</v>
      </c>
      <c r="D627" s="173"/>
      <c r="E627" s="173"/>
      <c r="F627" s="173"/>
      <c r="G627" s="173">
        <v>0</v>
      </c>
      <c r="H627" s="174">
        <v>0</v>
      </c>
      <c r="I627" s="175"/>
      <c r="J627" s="40"/>
      <c r="K627" s="40"/>
    </row>
    <row r="628" spans="1:11" x14ac:dyDescent="0.25">
      <c r="A628" s="166">
        <v>329</v>
      </c>
      <c r="B628" s="167" t="s">
        <v>148</v>
      </c>
      <c r="C628" s="168">
        <v>707.5</v>
      </c>
      <c r="D628" s="168">
        <v>0</v>
      </c>
      <c r="E628" s="168"/>
      <c r="F628" s="168">
        <v>0</v>
      </c>
      <c r="G628" s="168">
        <v>0</v>
      </c>
      <c r="H628" s="169">
        <v>0</v>
      </c>
      <c r="I628" s="170"/>
      <c r="J628" s="40"/>
      <c r="K628" s="40"/>
    </row>
    <row r="629" spans="1:11" x14ac:dyDescent="0.25">
      <c r="A629" s="171">
        <v>3293</v>
      </c>
      <c r="B629" s="172" t="s">
        <v>151</v>
      </c>
      <c r="C629" s="173">
        <v>707.5</v>
      </c>
      <c r="D629" s="173"/>
      <c r="E629" s="173"/>
      <c r="F629" s="173"/>
      <c r="G629" s="173">
        <v>0</v>
      </c>
      <c r="H629" s="174">
        <v>0</v>
      </c>
      <c r="I629" s="175"/>
      <c r="J629" s="40"/>
      <c r="K629" s="40"/>
    </row>
    <row r="630" spans="1:11" x14ac:dyDescent="0.25">
      <c r="A630" s="166">
        <v>38</v>
      </c>
      <c r="B630" s="167" t="s">
        <v>179</v>
      </c>
      <c r="C630" s="168">
        <v>0</v>
      </c>
      <c r="D630" s="168">
        <v>5000</v>
      </c>
      <c r="E630" s="168"/>
      <c r="F630" s="168">
        <v>5000</v>
      </c>
      <c r="G630" s="168">
        <v>5000</v>
      </c>
      <c r="H630" s="169"/>
      <c r="I630" s="170">
        <v>100</v>
      </c>
      <c r="J630" s="40"/>
      <c r="K630" s="40"/>
    </row>
    <row r="631" spans="1:11" x14ac:dyDescent="0.25">
      <c r="A631" s="166">
        <v>381</v>
      </c>
      <c r="B631" s="167" t="s">
        <v>103</v>
      </c>
      <c r="C631" s="168">
        <v>0</v>
      </c>
      <c r="D631" s="168">
        <v>5000</v>
      </c>
      <c r="E631" s="168"/>
      <c r="F631" s="168">
        <v>5000</v>
      </c>
      <c r="G631" s="168">
        <v>5000</v>
      </c>
      <c r="H631" s="169"/>
      <c r="I631" s="170">
        <v>100</v>
      </c>
      <c r="J631" s="40"/>
      <c r="K631" s="40"/>
    </row>
    <row r="632" spans="1:11" x14ac:dyDescent="0.25">
      <c r="A632" s="171">
        <v>3811</v>
      </c>
      <c r="B632" s="172" t="s">
        <v>180</v>
      </c>
      <c r="C632" s="173">
        <v>0</v>
      </c>
      <c r="D632" s="173"/>
      <c r="E632" s="173"/>
      <c r="F632" s="173"/>
      <c r="G632" s="173">
        <v>5000</v>
      </c>
      <c r="H632" s="174"/>
      <c r="I632" s="175"/>
      <c r="J632" s="40"/>
      <c r="K632" s="40"/>
    </row>
    <row r="633" spans="1:11" x14ac:dyDescent="0.25">
      <c r="A633" s="166">
        <v>42</v>
      </c>
      <c r="B633" s="167" t="s">
        <v>193</v>
      </c>
      <c r="C633" s="168">
        <v>0</v>
      </c>
      <c r="D633" s="168">
        <v>5000</v>
      </c>
      <c r="E633" s="168"/>
      <c r="F633" s="168">
        <v>5000</v>
      </c>
      <c r="G633" s="168">
        <v>0</v>
      </c>
      <c r="H633" s="169"/>
      <c r="I633" s="170">
        <v>0</v>
      </c>
      <c r="J633" s="40"/>
      <c r="K633" s="40"/>
    </row>
    <row r="634" spans="1:11" x14ac:dyDescent="0.25">
      <c r="A634" s="166">
        <v>422</v>
      </c>
      <c r="B634" s="167" t="s">
        <v>197</v>
      </c>
      <c r="C634" s="168">
        <v>0</v>
      </c>
      <c r="D634" s="168">
        <v>5000</v>
      </c>
      <c r="E634" s="168"/>
      <c r="F634" s="168">
        <v>5000</v>
      </c>
      <c r="G634" s="168">
        <v>0</v>
      </c>
      <c r="H634" s="169"/>
      <c r="I634" s="170">
        <v>0</v>
      </c>
      <c r="J634" s="40"/>
      <c r="K634" s="40"/>
    </row>
    <row r="635" spans="1:11" x14ac:dyDescent="0.25">
      <c r="A635" s="158" t="s">
        <v>375</v>
      </c>
      <c r="B635" s="158"/>
      <c r="C635" s="159">
        <v>100000</v>
      </c>
      <c r="D635" s="159">
        <v>100000</v>
      </c>
      <c r="E635" s="159"/>
      <c r="F635" s="159">
        <v>100000</v>
      </c>
      <c r="G635" s="159">
        <v>100000</v>
      </c>
      <c r="H635" s="160">
        <v>100</v>
      </c>
      <c r="I635" s="161">
        <v>100</v>
      </c>
      <c r="J635" s="40"/>
      <c r="K635" s="40"/>
    </row>
    <row r="636" spans="1:11" x14ac:dyDescent="0.25">
      <c r="A636" s="162" t="s">
        <v>376</v>
      </c>
      <c r="B636" s="162"/>
      <c r="C636" s="163">
        <v>100000</v>
      </c>
      <c r="D636" s="163">
        <v>100000</v>
      </c>
      <c r="E636" s="163"/>
      <c r="F636" s="163">
        <v>100000</v>
      </c>
      <c r="G636" s="163">
        <v>100000</v>
      </c>
      <c r="H636" s="164">
        <v>100</v>
      </c>
      <c r="I636" s="165">
        <v>100</v>
      </c>
      <c r="J636" s="40"/>
      <c r="K636" s="40"/>
    </row>
    <row r="637" spans="1:11" x14ac:dyDescent="0.25">
      <c r="A637" s="166">
        <v>38</v>
      </c>
      <c r="B637" s="167" t="s">
        <v>179</v>
      </c>
      <c r="C637" s="168">
        <v>100000</v>
      </c>
      <c r="D637" s="168">
        <v>100000</v>
      </c>
      <c r="E637" s="168"/>
      <c r="F637" s="168">
        <v>100000</v>
      </c>
      <c r="G637" s="168">
        <v>100000</v>
      </c>
      <c r="H637" s="169">
        <v>100</v>
      </c>
      <c r="I637" s="170">
        <v>100</v>
      </c>
      <c r="J637" s="40"/>
      <c r="K637" s="40"/>
    </row>
    <row r="638" spans="1:11" x14ac:dyDescent="0.25">
      <c r="A638" s="166">
        <v>381</v>
      </c>
      <c r="B638" s="167" t="s">
        <v>103</v>
      </c>
      <c r="C638" s="168">
        <v>100000</v>
      </c>
      <c r="D638" s="168">
        <v>100000</v>
      </c>
      <c r="E638" s="168"/>
      <c r="F638" s="168">
        <v>100000</v>
      </c>
      <c r="G638" s="168">
        <v>100000</v>
      </c>
      <c r="H638" s="169">
        <v>100</v>
      </c>
      <c r="I638" s="170">
        <v>100</v>
      </c>
      <c r="J638" s="40"/>
      <c r="K638" s="40"/>
    </row>
    <row r="639" spans="1:11" x14ac:dyDescent="0.25">
      <c r="A639" s="171">
        <v>3811</v>
      </c>
      <c r="B639" s="172" t="s">
        <v>180</v>
      </c>
      <c r="C639" s="173">
        <v>100000</v>
      </c>
      <c r="D639" s="173"/>
      <c r="E639" s="173"/>
      <c r="F639" s="173"/>
      <c r="G639" s="173">
        <v>100000</v>
      </c>
      <c r="H639" s="174">
        <v>100</v>
      </c>
      <c r="I639" s="175"/>
      <c r="J639" s="40"/>
      <c r="K639" s="40"/>
    </row>
    <row r="640" spans="1:11" x14ac:dyDescent="0.25">
      <c r="A640" s="158" t="s">
        <v>377</v>
      </c>
      <c r="B640" s="158"/>
      <c r="C640" s="159">
        <v>30000</v>
      </c>
      <c r="D640" s="159">
        <v>40000</v>
      </c>
      <c r="E640" s="159"/>
      <c r="F640" s="159">
        <v>40000</v>
      </c>
      <c r="G640" s="159">
        <v>0</v>
      </c>
      <c r="H640" s="160">
        <v>0</v>
      </c>
      <c r="I640" s="161">
        <v>0</v>
      </c>
      <c r="J640" s="40"/>
      <c r="K640" s="40"/>
    </row>
    <row r="641" spans="1:11" x14ac:dyDescent="0.25">
      <c r="A641" s="162" t="s">
        <v>378</v>
      </c>
      <c r="B641" s="162"/>
      <c r="C641" s="163">
        <v>30000</v>
      </c>
      <c r="D641" s="163">
        <v>40000</v>
      </c>
      <c r="E641" s="163"/>
      <c r="F641" s="163">
        <v>40000</v>
      </c>
      <c r="G641" s="163">
        <v>0</v>
      </c>
      <c r="H641" s="164">
        <v>0</v>
      </c>
      <c r="I641" s="165">
        <v>0</v>
      </c>
      <c r="J641" s="40"/>
      <c r="K641" s="40"/>
    </row>
    <row r="642" spans="1:11" x14ac:dyDescent="0.25">
      <c r="A642" s="166">
        <v>36</v>
      </c>
      <c r="B642" s="167" t="s">
        <v>168</v>
      </c>
      <c r="C642" s="168">
        <v>30000</v>
      </c>
      <c r="D642" s="168">
        <v>40000</v>
      </c>
      <c r="E642" s="168"/>
      <c r="F642" s="168">
        <v>40000</v>
      </c>
      <c r="G642" s="168">
        <v>0</v>
      </c>
      <c r="H642" s="169">
        <v>0</v>
      </c>
      <c r="I642" s="170">
        <v>0</v>
      </c>
      <c r="J642" s="40"/>
      <c r="K642" s="40"/>
    </row>
    <row r="643" spans="1:11" x14ac:dyDescent="0.25">
      <c r="A643" s="166">
        <v>366</v>
      </c>
      <c r="B643" s="167" t="s">
        <v>172</v>
      </c>
      <c r="C643" s="168">
        <v>30000</v>
      </c>
      <c r="D643" s="168">
        <v>40000</v>
      </c>
      <c r="E643" s="168"/>
      <c r="F643" s="168">
        <v>40000</v>
      </c>
      <c r="G643" s="168">
        <v>0</v>
      </c>
      <c r="H643" s="169">
        <v>0</v>
      </c>
      <c r="I643" s="170">
        <v>0</v>
      </c>
      <c r="J643" s="40"/>
      <c r="K643" s="40"/>
    </row>
    <row r="644" spans="1:11" x14ac:dyDescent="0.25">
      <c r="A644" s="171">
        <v>3661</v>
      </c>
      <c r="B644" s="172" t="s">
        <v>173</v>
      </c>
      <c r="C644" s="173">
        <v>30000</v>
      </c>
      <c r="D644" s="168"/>
      <c r="E644" s="168"/>
      <c r="F644" s="168"/>
      <c r="G644" s="168"/>
      <c r="H644" s="169"/>
      <c r="I644" s="170"/>
      <c r="J644" s="40"/>
      <c r="K644" s="40"/>
    </row>
    <row r="645" spans="1:11" x14ac:dyDescent="0.25">
      <c r="A645" s="158" t="s">
        <v>379</v>
      </c>
      <c r="B645" s="158"/>
      <c r="C645" s="159">
        <v>259550.5</v>
      </c>
      <c r="D645" s="159">
        <v>276700</v>
      </c>
      <c r="E645" s="159"/>
      <c r="F645" s="159">
        <v>276700</v>
      </c>
      <c r="G645" s="159">
        <v>266700</v>
      </c>
      <c r="H645" s="160">
        <v>102.75456991991901</v>
      </c>
      <c r="I645" s="161">
        <v>96.385977593061099</v>
      </c>
      <c r="J645" s="40"/>
      <c r="K645" s="40"/>
    </row>
    <row r="646" spans="1:11" x14ac:dyDescent="0.25">
      <c r="A646" s="162" t="s">
        <v>380</v>
      </c>
      <c r="B646" s="162"/>
      <c r="C646" s="163">
        <v>259550.5</v>
      </c>
      <c r="D646" s="163">
        <v>276700</v>
      </c>
      <c r="E646" s="163"/>
      <c r="F646" s="163">
        <v>276700</v>
      </c>
      <c r="G646" s="163">
        <v>266700</v>
      </c>
      <c r="H646" s="164">
        <v>102.75456991991901</v>
      </c>
      <c r="I646" s="165">
        <v>96.385977593061099</v>
      </c>
      <c r="J646" s="40"/>
      <c r="K646" s="40"/>
    </row>
    <row r="647" spans="1:11" x14ac:dyDescent="0.25">
      <c r="A647" s="166">
        <v>32</v>
      </c>
      <c r="B647" s="167" t="s">
        <v>124</v>
      </c>
      <c r="C647" s="168">
        <v>10000</v>
      </c>
      <c r="D647" s="168">
        <v>20000</v>
      </c>
      <c r="E647" s="168"/>
      <c r="F647" s="168">
        <v>20000</v>
      </c>
      <c r="G647" s="168">
        <v>10000</v>
      </c>
      <c r="H647" s="169">
        <v>100</v>
      </c>
      <c r="I647" s="170">
        <v>50</v>
      </c>
      <c r="J647" s="40"/>
      <c r="K647" s="40"/>
    </row>
    <row r="648" spans="1:11" x14ac:dyDescent="0.25">
      <c r="A648" s="166">
        <v>323</v>
      </c>
      <c r="B648" s="167" t="s">
        <v>137</v>
      </c>
      <c r="C648" s="168">
        <v>10000</v>
      </c>
      <c r="D648" s="168">
        <v>20000</v>
      </c>
      <c r="E648" s="168"/>
      <c r="F648" s="168">
        <v>20000</v>
      </c>
      <c r="G648" s="168">
        <v>10000</v>
      </c>
      <c r="H648" s="169">
        <v>100</v>
      </c>
      <c r="I648" s="170">
        <v>50</v>
      </c>
      <c r="J648" s="40"/>
      <c r="K648" s="40"/>
    </row>
    <row r="649" spans="1:11" x14ac:dyDescent="0.25">
      <c r="A649" s="171">
        <v>3239</v>
      </c>
      <c r="B649" s="172" t="s">
        <v>146</v>
      </c>
      <c r="C649" s="173">
        <v>10000</v>
      </c>
      <c r="D649" s="173"/>
      <c r="E649" s="173"/>
      <c r="F649" s="173"/>
      <c r="G649" s="173">
        <v>10000</v>
      </c>
      <c r="H649" s="174">
        <v>100</v>
      </c>
      <c r="I649" s="175"/>
      <c r="J649" s="40"/>
      <c r="K649" s="40"/>
    </row>
    <row r="650" spans="1:11" x14ac:dyDescent="0.25">
      <c r="A650" s="166">
        <v>38</v>
      </c>
      <c r="B650" s="167" t="s">
        <v>179</v>
      </c>
      <c r="C650" s="168">
        <v>249550.5</v>
      </c>
      <c r="D650" s="168">
        <v>256700</v>
      </c>
      <c r="E650" s="168"/>
      <c r="F650" s="168">
        <v>256700</v>
      </c>
      <c r="G650" s="168">
        <v>256700</v>
      </c>
      <c r="H650" s="169">
        <v>102.86495118222599</v>
      </c>
      <c r="I650" s="170">
        <v>100</v>
      </c>
      <c r="J650" s="40"/>
      <c r="K650" s="40"/>
    </row>
    <row r="651" spans="1:11" x14ac:dyDescent="0.25">
      <c r="A651" s="166">
        <v>381</v>
      </c>
      <c r="B651" s="167" t="s">
        <v>103</v>
      </c>
      <c r="C651" s="168">
        <v>249550.5</v>
      </c>
      <c r="D651" s="168">
        <v>256700</v>
      </c>
      <c r="E651" s="168"/>
      <c r="F651" s="168">
        <v>256700</v>
      </c>
      <c r="G651" s="168">
        <v>256700</v>
      </c>
      <c r="H651" s="169">
        <v>102.86495118222599</v>
      </c>
      <c r="I651" s="170">
        <v>100</v>
      </c>
      <c r="J651" s="40"/>
      <c r="K651" s="40"/>
    </row>
    <row r="652" spans="1:11" x14ac:dyDescent="0.25">
      <c r="A652" s="171">
        <v>3811</v>
      </c>
      <c r="B652" s="172" t="s">
        <v>180</v>
      </c>
      <c r="C652" s="173">
        <v>249550.5</v>
      </c>
      <c r="D652" s="173"/>
      <c r="E652" s="173"/>
      <c r="F652" s="173"/>
      <c r="G652" s="173">
        <v>256700</v>
      </c>
      <c r="H652" s="174">
        <v>102.86495118222599</v>
      </c>
      <c r="I652" s="175"/>
      <c r="J652" s="40"/>
      <c r="K652" s="40"/>
    </row>
    <row r="653" spans="1:11" x14ac:dyDescent="0.25">
      <c r="A653" s="158" t="s">
        <v>381</v>
      </c>
      <c r="B653" s="158"/>
      <c r="C653" s="159">
        <v>84180</v>
      </c>
      <c r="D653" s="159">
        <v>84000</v>
      </c>
      <c r="E653" s="159"/>
      <c r="F653" s="159">
        <v>84000</v>
      </c>
      <c r="G653" s="159">
        <v>84180</v>
      </c>
      <c r="H653" s="160">
        <v>100</v>
      </c>
      <c r="I653" s="161">
        <v>100.21428571428601</v>
      </c>
      <c r="J653" s="40"/>
      <c r="K653" s="40"/>
    </row>
    <row r="654" spans="1:11" x14ac:dyDescent="0.25">
      <c r="A654" s="162" t="s">
        <v>382</v>
      </c>
      <c r="B654" s="162"/>
      <c r="C654" s="163">
        <v>84180</v>
      </c>
      <c r="D654" s="163">
        <v>84000</v>
      </c>
      <c r="E654" s="163"/>
      <c r="F654" s="163">
        <v>84000</v>
      </c>
      <c r="G654" s="163">
        <v>84180</v>
      </c>
      <c r="H654" s="164">
        <v>100</v>
      </c>
      <c r="I654" s="165">
        <v>100.21428571428601</v>
      </c>
      <c r="J654" s="40"/>
      <c r="K654" s="40"/>
    </row>
    <row r="655" spans="1:11" x14ac:dyDescent="0.25">
      <c r="A655" s="166">
        <v>32</v>
      </c>
      <c r="B655" s="167" t="s">
        <v>124</v>
      </c>
      <c r="C655" s="168">
        <v>84180</v>
      </c>
      <c r="D655" s="168">
        <v>84000</v>
      </c>
      <c r="E655" s="168"/>
      <c r="F655" s="168">
        <v>84000</v>
      </c>
      <c r="G655" s="168">
        <v>84180</v>
      </c>
      <c r="H655" s="169">
        <v>100</v>
      </c>
      <c r="I655" s="170">
        <v>100.21428571428601</v>
      </c>
      <c r="J655" s="40"/>
      <c r="K655" s="40"/>
    </row>
    <row r="656" spans="1:11" x14ac:dyDescent="0.25">
      <c r="A656" s="166">
        <v>329</v>
      </c>
      <c r="B656" s="167" t="s">
        <v>148</v>
      </c>
      <c r="C656" s="168">
        <v>84180</v>
      </c>
      <c r="D656" s="168">
        <v>84000</v>
      </c>
      <c r="E656" s="168"/>
      <c r="F656" s="168">
        <v>84000</v>
      </c>
      <c r="G656" s="168">
        <v>84180</v>
      </c>
      <c r="H656" s="169">
        <v>100</v>
      </c>
      <c r="I656" s="170">
        <v>100.21428571428601</v>
      </c>
      <c r="J656" s="40"/>
      <c r="K656" s="40"/>
    </row>
    <row r="657" spans="1:11" x14ac:dyDescent="0.25">
      <c r="A657" s="171">
        <v>3293</v>
      </c>
      <c r="B657" s="172" t="s">
        <v>151</v>
      </c>
      <c r="C657" s="173">
        <v>84180</v>
      </c>
      <c r="D657" s="173"/>
      <c r="E657" s="173"/>
      <c r="F657" s="173"/>
      <c r="G657" s="173">
        <v>84180</v>
      </c>
      <c r="H657" s="174">
        <v>100</v>
      </c>
      <c r="I657" s="175"/>
      <c r="J657" s="40"/>
      <c r="K657" s="40"/>
    </row>
    <row r="658" spans="1:11" x14ac:dyDescent="0.25">
      <c r="A658" s="158" t="s">
        <v>383</v>
      </c>
      <c r="B658" s="158"/>
      <c r="C658" s="159">
        <v>19400</v>
      </c>
      <c r="D658" s="159">
        <v>20000</v>
      </c>
      <c r="E658" s="159"/>
      <c r="F658" s="159">
        <v>20000</v>
      </c>
      <c r="G658" s="159">
        <v>20000</v>
      </c>
      <c r="H658" s="160">
        <v>103.092783505155</v>
      </c>
      <c r="I658" s="161">
        <v>100</v>
      </c>
      <c r="J658" s="40"/>
      <c r="K658" s="40"/>
    </row>
    <row r="659" spans="1:11" x14ac:dyDescent="0.25">
      <c r="A659" s="162" t="s">
        <v>384</v>
      </c>
      <c r="B659" s="162"/>
      <c r="C659" s="163">
        <v>19400</v>
      </c>
      <c r="D659" s="163">
        <v>20000</v>
      </c>
      <c r="E659" s="163"/>
      <c r="F659" s="163">
        <v>20000</v>
      </c>
      <c r="G659" s="163">
        <v>20000</v>
      </c>
      <c r="H659" s="164">
        <v>103.092783505155</v>
      </c>
      <c r="I659" s="165">
        <v>100</v>
      </c>
      <c r="J659" s="40"/>
      <c r="K659" s="40"/>
    </row>
    <row r="660" spans="1:11" x14ac:dyDescent="0.25">
      <c r="A660" s="166">
        <v>38</v>
      </c>
      <c r="B660" s="167" t="s">
        <v>179</v>
      </c>
      <c r="C660" s="168">
        <v>19400</v>
      </c>
      <c r="D660" s="168">
        <v>20000</v>
      </c>
      <c r="E660" s="168"/>
      <c r="F660" s="168">
        <v>20000</v>
      </c>
      <c r="G660" s="168">
        <v>20000</v>
      </c>
      <c r="H660" s="169">
        <v>103.092783505155</v>
      </c>
      <c r="I660" s="170">
        <v>100</v>
      </c>
      <c r="J660" s="40"/>
      <c r="K660" s="40"/>
    </row>
    <row r="661" spans="1:11" x14ac:dyDescent="0.25">
      <c r="A661" s="166">
        <v>381</v>
      </c>
      <c r="B661" s="167" t="s">
        <v>103</v>
      </c>
      <c r="C661" s="168">
        <v>19400</v>
      </c>
      <c r="D661" s="168">
        <v>20000</v>
      </c>
      <c r="E661" s="168"/>
      <c r="F661" s="168">
        <v>20000</v>
      </c>
      <c r="G661" s="168">
        <v>20000</v>
      </c>
      <c r="H661" s="169">
        <v>103.092783505155</v>
      </c>
      <c r="I661" s="170">
        <v>100</v>
      </c>
      <c r="J661" s="40"/>
      <c r="K661" s="40"/>
    </row>
    <row r="662" spans="1:11" x14ac:dyDescent="0.25">
      <c r="A662" s="171">
        <v>3811</v>
      </c>
      <c r="B662" s="172" t="s">
        <v>180</v>
      </c>
      <c r="C662" s="173">
        <v>19400</v>
      </c>
      <c r="D662" s="173"/>
      <c r="E662" s="173"/>
      <c r="F662" s="173"/>
      <c r="G662" s="173">
        <v>20000</v>
      </c>
      <c r="H662" s="174">
        <v>103.092783505155</v>
      </c>
      <c r="I662" s="175"/>
      <c r="J662" s="40"/>
      <c r="K662" s="40"/>
    </row>
    <row r="663" spans="1:11" x14ac:dyDescent="0.25">
      <c r="A663" s="150" t="s">
        <v>385</v>
      </c>
      <c r="B663" s="150"/>
      <c r="C663" s="151">
        <v>4589827.7699999996</v>
      </c>
      <c r="D663" s="151">
        <v>5578900</v>
      </c>
      <c r="E663" s="151"/>
      <c r="F663" s="151">
        <v>5578900</v>
      </c>
      <c r="G663" s="151">
        <v>5819612.04</v>
      </c>
      <c r="H663" s="152">
        <v>126.793690997255</v>
      </c>
      <c r="I663" s="153">
        <v>104.314686407715</v>
      </c>
      <c r="J663" s="40"/>
      <c r="K663" s="40"/>
    </row>
    <row r="664" spans="1:11" x14ac:dyDescent="0.25">
      <c r="A664" s="154" t="s">
        <v>256</v>
      </c>
      <c r="B664" s="154"/>
      <c r="C664" s="155">
        <v>4589827.7699999996</v>
      </c>
      <c r="D664" s="155">
        <v>5578900</v>
      </c>
      <c r="E664" s="155"/>
      <c r="F664" s="155">
        <v>5578900</v>
      </c>
      <c r="G664" s="155">
        <v>5819612.04</v>
      </c>
      <c r="H664" s="156">
        <v>126.793690997255</v>
      </c>
      <c r="I664" s="157">
        <v>104.314686407715</v>
      </c>
      <c r="J664" s="40"/>
      <c r="K664" s="40"/>
    </row>
    <row r="665" spans="1:11" x14ac:dyDescent="0.25">
      <c r="A665" s="158" t="s">
        <v>386</v>
      </c>
      <c r="B665" s="158"/>
      <c r="C665" s="159">
        <v>4589827.7699999996</v>
      </c>
      <c r="D665" s="159">
        <v>5578900</v>
      </c>
      <c r="E665" s="159"/>
      <c r="F665" s="159">
        <v>5578900</v>
      </c>
      <c r="G665" s="159">
        <v>5819612.04</v>
      </c>
      <c r="H665" s="160">
        <v>126.793690997255</v>
      </c>
      <c r="I665" s="161">
        <v>104.314686407715</v>
      </c>
      <c r="J665" s="40"/>
      <c r="K665" s="40"/>
    </row>
    <row r="666" spans="1:11" x14ac:dyDescent="0.25">
      <c r="A666" s="162" t="s">
        <v>387</v>
      </c>
      <c r="B666" s="162"/>
      <c r="C666" s="163">
        <v>4589827.7699999996</v>
      </c>
      <c r="D666" s="163">
        <v>5578900</v>
      </c>
      <c r="E666" s="163"/>
      <c r="F666" s="163">
        <v>5578900</v>
      </c>
      <c r="G666" s="163">
        <v>5819612.04</v>
      </c>
      <c r="H666" s="164">
        <v>126.793690997255</v>
      </c>
      <c r="I666" s="165">
        <v>104.314686407715</v>
      </c>
      <c r="J666" s="40"/>
      <c r="K666" s="40"/>
    </row>
    <row r="667" spans="1:11" x14ac:dyDescent="0.25">
      <c r="A667" s="166">
        <v>31</v>
      </c>
      <c r="B667" s="167" t="s">
        <v>114</v>
      </c>
      <c r="C667" s="168">
        <v>3103621.02</v>
      </c>
      <c r="D667" s="168">
        <v>3683000</v>
      </c>
      <c r="E667" s="168"/>
      <c r="F667" s="168">
        <v>3683000</v>
      </c>
      <c r="G667" s="168">
        <v>3666698.32</v>
      </c>
      <c r="H667" s="169">
        <v>118.142592035931</v>
      </c>
      <c r="I667" s="170">
        <v>99.557380396415994</v>
      </c>
      <c r="J667" s="40"/>
      <c r="K667" s="40"/>
    </row>
    <row r="668" spans="1:11" x14ac:dyDescent="0.25">
      <c r="A668" s="166">
        <v>311</v>
      </c>
      <c r="B668" s="167" t="s">
        <v>115</v>
      </c>
      <c r="C668" s="168">
        <v>2619754.98</v>
      </c>
      <c r="D668" s="168">
        <v>3113000</v>
      </c>
      <c r="E668" s="168"/>
      <c r="F668" s="168">
        <v>3113000</v>
      </c>
      <c r="G668" s="168">
        <v>3099802.48</v>
      </c>
      <c r="H668" s="169">
        <v>118.32413732065901</v>
      </c>
      <c r="I668" s="170">
        <v>99.576051397365902</v>
      </c>
      <c r="J668" s="40"/>
      <c r="K668" s="40"/>
    </row>
    <row r="669" spans="1:11" x14ac:dyDescent="0.25">
      <c r="A669" s="171">
        <v>3111</v>
      </c>
      <c r="B669" s="172" t="s">
        <v>116</v>
      </c>
      <c r="C669" s="173">
        <v>2594052.6</v>
      </c>
      <c r="D669" s="173"/>
      <c r="E669" s="173"/>
      <c r="F669" s="173"/>
      <c r="G669" s="173">
        <v>3048714.46</v>
      </c>
      <c r="H669" s="174">
        <v>117.527087153129</v>
      </c>
      <c r="I669" s="175"/>
      <c r="J669" s="40"/>
      <c r="K669" s="40"/>
    </row>
    <row r="670" spans="1:11" x14ac:dyDescent="0.25">
      <c r="A670" s="171">
        <v>3113</v>
      </c>
      <c r="B670" s="172" t="s">
        <v>118</v>
      </c>
      <c r="C670" s="173">
        <v>0</v>
      </c>
      <c r="D670" s="173"/>
      <c r="E670" s="173"/>
      <c r="F670" s="173"/>
      <c r="G670" s="173">
        <v>2645.19</v>
      </c>
      <c r="H670" s="174"/>
      <c r="I670" s="175"/>
      <c r="J670" s="40"/>
      <c r="K670" s="40"/>
    </row>
    <row r="671" spans="1:11" x14ac:dyDescent="0.25">
      <c r="A671" s="171">
        <v>3114</v>
      </c>
      <c r="B671" s="172" t="s">
        <v>119</v>
      </c>
      <c r="C671" s="173">
        <v>25702.38</v>
      </c>
      <c r="D671" s="173"/>
      <c r="E671" s="173"/>
      <c r="F671" s="173"/>
      <c r="G671" s="173">
        <v>48442.83</v>
      </c>
      <c r="H671" s="174">
        <v>188.47604774343901</v>
      </c>
      <c r="I671" s="175"/>
      <c r="J671" s="40"/>
      <c r="K671" s="40"/>
    </row>
    <row r="672" spans="1:11" x14ac:dyDescent="0.25">
      <c r="A672" s="166">
        <v>312</v>
      </c>
      <c r="B672" s="167" t="s">
        <v>120</v>
      </c>
      <c r="C672" s="168">
        <v>46800</v>
      </c>
      <c r="D672" s="168">
        <v>35000</v>
      </c>
      <c r="E672" s="168"/>
      <c r="F672" s="168">
        <v>35000</v>
      </c>
      <c r="G672" s="168">
        <v>33500</v>
      </c>
      <c r="H672" s="169">
        <v>71.581196581196593</v>
      </c>
      <c r="I672" s="170">
        <v>95.714285714285694</v>
      </c>
      <c r="J672" s="40"/>
      <c r="K672" s="40"/>
    </row>
    <row r="673" spans="1:11" x14ac:dyDescent="0.25">
      <c r="A673" s="171">
        <v>3121</v>
      </c>
      <c r="B673" s="172" t="s">
        <v>120</v>
      </c>
      <c r="C673" s="173">
        <v>46800</v>
      </c>
      <c r="D673" s="173"/>
      <c r="E673" s="173"/>
      <c r="F673" s="173"/>
      <c r="G673" s="173">
        <v>33500</v>
      </c>
      <c r="H673" s="174">
        <v>71.581196581196593</v>
      </c>
      <c r="I673" s="175"/>
      <c r="J673" s="40"/>
      <c r="K673" s="40"/>
    </row>
    <row r="674" spans="1:11" x14ac:dyDescent="0.25">
      <c r="A674" s="166">
        <v>313</v>
      </c>
      <c r="B674" s="167" t="s">
        <v>121</v>
      </c>
      <c r="C674" s="168">
        <v>437066.04</v>
      </c>
      <c r="D674" s="168">
        <v>535000</v>
      </c>
      <c r="E674" s="168"/>
      <c r="F674" s="168">
        <v>535000</v>
      </c>
      <c r="G674" s="168">
        <v>533395.84</v>
      </c>
      <c r="H674" s="169">
        <v>122.040101765857</v>
      </c>
      <c r="I674" s="170">
        <v>99.700157009345801</v>
      </c>
      <c r="J674" s="40"/>
      <c r="K674" s="40"/>
    </row>
    <row r="675" spans="1:11" x14ac:dyDescent="0.25">
      <c r="A675" s="171">
        <v>3132</v>
      </c>
      <c r="B675" s="172" t="s">
        <v>122</v>
      </c>
      <c r="C675" s="173">
        <v>389983.44</v>
      </c>
      <c r="D675" s="173"/>
      <c r="E675" s="173"/>
      <c r="F675" s="173"/>
      <c r="G675" s="173">
        <v>480469.84</v>
      </c>
      <c r="H675" s="174">
        <v>123.20262624484801</v>
      </c>
      <c r="I675" s="175"/>
      <c r="J675" s="40"/>
      <c r="K675" s="40"/>
    </row>
    <row r="676" spans="1:11" x14ac:dyDescent="0.25">
      <c r="A676" s="171">
        <v>3133</v>
      </c>
      <c r="B676" s="172" t="s">
        <v>123</v>
      </c>
      <c r="C676" s="173">
        <v>47082.6</v>
      </c>
      <c r="D676" s="173"/>
      <c r="E676" s="173"/>
      <c r="F676" s="173"/>
      <c r="G676" s="173">
        <v>52926</v>
      </c>
      <c r="H676" s="174">
        <v>112.41095436530701</v>
      </c>
      <c r="I676" s="175"/>
      <c r="J676" s="40"/>
      <c r="K676" s="40"/>
    </row>
    <row r="677" spans="1:11" x14ac:dyDescent="0.25">
      <c r="A677" s="166">
        <v>32</v>
      </c>
      <c r="B677" s="167" t="s">
        <v>124</v>
      </c>
      <c r="C677" s="168">
        <v>1233964.83</v>
      </c>
      <c r="D677" s="168">
        <v>1595100</v>
      </c>
      <c r="E677" s="168"/>
      <c r="F677" s="168">
        <v>1595100</v>
      </c>
      <c r="G677" s="168">
        <v>1805843.11</v>
      </c>
      <c r="H677" s="169">
        <v>146.34477953476201</v>
      </c>
      <c r="I677" s="170">
        <v>113.21190583662499</v>
      </c>
      <c r="J677" s="40"/>
      <c r="K677" s="40"/>
    </row>
    <row r="678" spans="1:11" x14ac:dyDescent="0.25">
      <c r="A678" s="166">
        <v>321</v>
      </c>
      <c r="B678" s="167" t="s">
        <v>125</v>
      </c>
      <c r="C678" s="168">
        <v>54308</v>
      </c>
      <c r="D678" s="168">
        <v>60300</v>
      </c>
      <c r="E678" s="168"/>
      <c r="F678" s="168">
        <v>60300</v>
      </c>
      <c r="G678" s="168">
        <v>55785</v>
      </c>
      <c r="H678" s="169">
        <v>102.719672976357</v>
      </c>
      <c r="I678" s="170">
        <v>92.5124378109453</v>
      </c>
      <c r="J678" s="40"/>
      <c r="K678" s="40"/>
    </row>
    <row r="679" spans="1:11" x14ac:dyDescent="0.25">
      <c r="A679" s="171">
        <v>3211</v>
      </c>
      <c r="B679" s="172" t="s">
        <v>126</v>
      </c>
      <c r="C679" s="173">
        <v>0</v>
      </c>
      <c r="D679" s="173"/>
      <c r="E679" s="173"/>
      <c r="F679" s="173"/>
      <c r="G679" s="173">
        <v>450</v>
      </c>
      <c r="H679" s="174"/>
      <c r="I679" s="175"/>
      <c r="J679" s="40"/>
      <c r="K679" s="40"/>
    </row>
    <row r="680" spans="1:11" x14ac:dyDescent="0.25">
      <c r="A680" s="171">
        <v>3212</v>
      </c>
      <c r="B680" s="172" t="s">
        <v>127</v>
      </c>
      <c r="C680" s="173">
        <v>48164</v>
      </c>
      <c r="D680" s="173"/>
      <c r="E680" s="173"/>
      <c r="F680" s="173"/>
      <c r="G680" s="173">
        <v>48799</v>
      </c>
      <c r="H680" s="174">
        <v>101.318412092019</v>
      </c>
      <c r="I680" s="175"/>
      <c r="J680" s="40"/>
      <c r="K680" s="40"/>
    </row>
    <row r="681" spans="1:11" x14ac:dyDescent="0.25">
      <c r="A681" s="171">
        <v>3214</v>
      </c>
      <c r="B681" s="172" t="s">
        <v>129</v>
      </c>
      <c r="C681" s="173">
        <v>6144</v>
      </c>
      <c r="D681" s="173"/>
      <c r="E681" s="173"/>
      <c r="F681" s="173"/>
      <c r="G681" s="173">
        <v>6536</v>
      </c>
      <c r="H681" s="174">
        <v>106.380208333333</v>
      </c>
      <c r="I681" s="175"/>
      <c r="J681" s="40"/>
      <c r="K681" s="40"/>
    </row>
    <row r="682" spans="1:11" x14ac:dyDescent="0.25">
      <c r="A682" s="166">
        <v>322</v>
      </c>
      <c r="B682" s="167" t="s">
        <v>130</v>
      </c>
      <c r="C682" s="168">
        <v>602909.99</v>
      </c>
      <c r="D682" s="168">
        <v>581000</v>
      </c>
      <c r="E682" s="168"/>
      <c r="F682" s="168">
        <v>581000</v>
      </c>
      <c r="G682" s="168">
        <v>718018.27</v>
      </c>
      <c r="H682" s="169">
        <v>119.09211688464499</v>
      </c>
      <c r="I682" s="170">
        <v>123.58317900172101</v>
      </c>
      <c r="J682" s="40"/>
      <c r="K682" s="40"/>
    </row>
    <row r="683" spans="1:11" x14ac:dyDescent="0.25">
      <c r="A683" s="171">
        <v>3221</v>
      </c>
      <c r="B683" s="172" t="s">
        <v>131</v>
      </c>
      <c r="C683" s="173">
        <v>18816.830000000002</v>
      </c>
      <c r="D683" s="173"/>
      <c r="E683" s="173"/>
      <c r="F683" s="173"/>
      <c r="G683" s="173">
        <v>38703.339999999997</v>
      </c>
      <c r="H683" s="174">
        <v>205.684698219626</v>
      </c>
      <c r="I683" s="175"/>
      <c r="J683" s="40"/>
      <c r="K683" s="40"/>
    </row>
    <row r="684" spans="1:11" x14ac:dyDescent="0.25">
      <c r="A684" s="171">
        <v>3223</v>
      </c>
      <c r="B684" s="172" t="s">
        <v>133</v>
      </c>
      <c r="C684" s="173">
        <v>41755.51</v>
      </c>
      <c r="D684" s="173"/>
      <c r="E684" s="173"/>
      <c r="F684" s="173"/>
      <c r="G684" s="173">
        <v>42945.57</v>
      </c>
      <c r="H684" s="174">
        <v>102.850066973197</v>
      </c>
      <c r="I684" s="175"/>
      <c r="J684" s="40"/>
      <c r="K684" s="40"/>
    </row>
    <row r="685" spans="1:11" x14ac:dyDescent="0.25">
      <c r="A685" s="171">
        <v>3224</v>
      </c>
      <c r="B685" s="172" t="s">
        <v>134</v>
      </c>
      <c r="C685" s="173">
        <v>530320.23</v>
      </c>
      <c r="D685" s="173"/>
      <c r="E685" s="173"/>
      <c r="F685" s="173"/>
      <c r="G685" s="173">
        <v>627458.66</v>
      </c>
      <c r="H685" s="174">
        <v>118.316938427938</v>
      </c>
      <c r="I685" s="175"/>
      <c r="J685" s="40"/>
      <c r="K685" s="40"/>
    </row>
    <row r="686" spans="1:11" x14ac:dyDescent="0.25">
      <c r="A686" s="171">
        <v>3225</v>
      </c>
      <c r="B686" s="172" t="s">
        <v>135</v>
      </c>
      <c r="C686" s="173">
        <v>5500</v>
      </c>
      <c r="D686" s="173"/>
      <c r="E686" s="173"/>
      <c r="F686" s="173"/>
      <c r="G686" s="173">
        <v>0</v>
      </c>
      <c r="H686" s="174">
        <v>0</v>
      </c>
      <c r="I686" s="175"/>
      <c r="J686" s="40"/>
      <c r="K686" s="40"/>
    </row>
    <row r="687" spans="1:11" x14ac:dyDescent="0.25">
      <c r="A687" s="171">
        <v>3227</v>
      </c>
      <c r="B687" s="172" t="s">
        <v>136</v>
      </c>
      <c r="C687" s="173">
        <v>6517.42</v>
      </c>
      <c r="D687" s="173"/>
      <c r="E687" s="173"/>
      <c r="F687" s="173"/>
      <c r="G687" s="173">
        <v>8910.7000000000007</v>
      </c>
      <c r="H687" s="174">
        <v>136.72127927922401</v>
      </c>
      <c r="I687" s="175"/>
      <c r="J687" s="40"/>
      <c r="K687" s="40"/>
    </row>
    <row r="688" spans="1:11" x14ac:dyDescent="0.25">
      <c r="A688" s="166">
        <v>323</v>
      </c>
      <c r="B688" s="167" t="s">
        <v>137</v>
      </c>
      <c r="C688" s="168">
        <v>536623.11</v>
      </c>
      <c r="D688" s="168">
        <v>917800</v>
      </c>
      <c r="E688" s="168"/>
      <c r="F688" s="168">
        <v>917800</v>
      </c>
      <c r="G688" s="168">
        <v>1004961.63</v>
      </c>
      <c r="H688" s="169">
        <v>187.27513058466701</v>
      </c>
      <c r="I688" s="170">
        <v>109.496799956418</v>
      </c>
      <c r="J688" s="40"/>
      <c r="K688" s="40"/>
    </row>
    <row r="689" spans="1:11" x14ac:dyDescent="0.25">
      <c r="A689" s="171">
        <v>3231</v>
      </c>
      <c r="B689" s="172" t="s">
        <v>138</v>
      </c>
      <c r="C689" s="173">
        <v>15483.22</v>
      </c>
      <c r="D689" s="173"/>
      <c r="E689" s="173"/>
      <c r="F689" s="173"/>
      <c r="G689" s="173">
        <v>22779.52</v>
      </c>
      <c r="H689" s="174">
        <v>147.12391866808099</v>
      </c>
      <c r="I689" s="175"/>
      <c r="J689" s="40"/>
      <c r="K689" s="40"/>
    </row>
    <row r="690" spans="1:11" x14ac:dyDescent="0.25">
      <c r="A690" s="171">
        <v>3232</v>
      </c>
      <c r="B690" s="172" t="s">
        <v>139</v>
      </c>
      <c r="C690" s="173">
        <v>147795.26</v>
      </c>
      <c r="D690" s="173"/>
      <c r="E690" s="173"/>
      <c r="F690" s="173"/>
      <c r="G690" s="173">
        <v>619029.35</v>
      </c>
      <c r="H690" s="174">
        <v>418.842491971664</v>
      </c>
      <c r="I690" s="175"/>
      <c r="J690" s="40"/>
      <c r="K690" s="40"/>
    </row>
    <row r="691" spans="1:11" x14ac:dyDescent="0.25">
      <c r="A691" s="171">
        <v>3234</v>
      </c>
      <c r="B691" s="172" t="s">
        <v>141</v>
      </c>
      <c r="C691" s="173">
        <v>0</v>
      </c>
      <c r="D691" s="173"/>
      <c r="E691" s="173"/>
      <c r="F691" s="173"/>
      <c r="G691" s="173">
        <v>6302</v>
      </c>
      <c r="H691" s="174"/>
      <c r="I691" s="175"/>
      <c r="J691" s="40"/>
      <c r="K691" s="40"/>
    </row>
    <row r="692" spans="1:11" x14ac:dyDescent="0.25">
      <c r="A692" s="171">
        <v>3235</v>
      </c>
      <c r="B692" s="172" t="s">
        <v>142</v>
      </c>
      <c r="C692" s="173">
        <v>225000</v>
      </c>
      <c r="D692" s="173"/>
      <c r="E692" s="173"/>
      <c r="F692" s="173"/>
      <c r="G692" s="173">
        <v>225000</v>
      </c>
      <c r="H692" s="174">
        <v>100</v>
      </c>
      <c r="I692" s="175"/>
      <c r="J692" s="40"/>
      <c r="K692" s="40"/>
    </row>
    <row r="693" spans="1:11" x14ac:dyDescent="0.25">
      <c r="A693" s="171">
        <v>3236</v>
      </c>
      <c r="B693" s="172" t="s">
        <v>143</v>
      </c>
      <c r="C693" s="173">
        <v>2490</v>
      </c>
      <c r="D693" s="173"/>
      <c r="E693" s="173"/>
      <c r="F693" s="173"/>
      <c r="G693" s="173">
        <v>1770</v>
      </c>
      <c r="H693" s="174">
        <v>71.0843373493976</v>
      </c>
      <c r="I693" s="175"/>
      <c r="J693" s="40"/>
      <c r="K693" s="40"/>
    </row>
    <row r="694" spans="1:11" x14ac:dyDescent="0.25">
      <c r="A694" s="171">
        <v>3237</v>
      </c>
      <c r="B694" s="172" t="s">
        <v>144</v>
      </c>
      <c r="C694" s="173">
        <v>53084.800000000003</v>
      </c>
      <c r="D694" s="173"/>
      <c r="E694" s="173"/>
      <c r="F694" s="173"/>
      <c r="G694" s="173">
        <v>51074.19</v>
      </c>
      <c r="H694" s="174">
        <v>96.212456296341003</v>
      </c>
      <c r="I694" s="175"/>
      <c r="J694" s="40"/>
      <c r="K694" s="40"/>
    </row>
    <row r="695" spans="1:11" x14ac:dyDescent="0.25">
      <c r="A695" s="171">
        <v>3238</v>
      </c>
      <c r="B695" s="172" t="s">
        <v>145</v>
      </c>
      <c r="C695" s="173">
        <v>66747.64</v>
      </c>
      <c r="D695" s="173"/>
      <c r="E695" s="173"/>
      <c r="F695" s="173"/>
      <c r="G695" s="173">
        <v>50572.24</v>
      </c>
      <c r="H695" s="174">
        <v>75.766334210468003</v>
      </c>
      <c r="I695" s="175"/>
      <c r="J695" s="40"/>
      <c r="K695" s="40"/>
    </row>
    <row r="696" spans="1:11" x14ac:dyDescent="0.25">
      <c r="A696" s="171">
        <v>3239</v>
      </c>
      <c r="B696" s="172" t="s">
        <v>146</v>
      </c>
      <c r="C696" s="173">
        <v>26022.19</v>
      </c>
      <c r="D696" s="173"/>
      <c r="E696" s="173"/>
      <c r="F696" s="173"/>
      <c r="G696" s="173">
        <v>28434.33</v>
      </c>
      <c r="H696" s="174">
        <v>109.269550333773</v>
      </c>
      <c r="I696" s="175"/>
      <c r="J696" s="40"/>
      <c r="K696" s="40"/>
    </row>
    <row r="697" spans="1:11" x14ac:dyDescent="0.25">
      <c r="A697" s="166">
        <v>329</v>
      </c>
      <c r="B697" s="167" t="s">
        <v>148</v>
      </c>
      <c r="C697" s="168">
        <v>40123.730000000003</v>
      </c>
      <c r="D697" s="168">
        <v>36000</v>
      </c>
      <c r="E697" s="168"/>
      <c r="F697" s="168">
        <v>36000</v>
      </c>
      <c r="G697" s="168">
        <v>27078.21</v>
      </c>
      <c r="H697" s="169">
        <v>67.486771543921705</v>
      </c>
      <c r="I697" s="170">
        <v>75.217250000000007</v>
      </c>
      <c r="J697" s="40"/>
      <c r="K697" s="40"/>
    </row>
    <row r="698" spans="1:11" x14ac:dyDescent="0.25">
      <c r="A698" s="171">
        <v>3292</v>
      </c>
      <c r="B698" s="172" t="s">
        <v>150</v>
      </c>
      <c r="C698" s="173">
        <v>8426.85</v>
      </c>
      <c r="D698" s="173"/>
      <c r="E698" s="173"/>
      <c r="F698" s="173"/>
      <c r="G698" s="173">
        <v>2182.61</v>
      </c>
      <c r="H698" s="174">
        <v>25.900662762479399</v>
      </c>
      <c r="I698" s="175"/>
      <c r="J698" s="40"/>
      <c r="K698" s="40"/>
    </row>
    <row r="699" spans="1:11" x14ac:dyDescent="0.25">
      <c r="A699" s="171">
        <v>3294</v>
      </c>
      <c r="B699" s="172" t="s">
        <v>152</v>
      </c>
      <c r="C699" s="173">
        <v>2200</v>
      </c>
      <c r="D699" s="173"/>
      <c r="E699" s="173"/>
      <c r="F699" s="173"/>
      <c r="G699" s="173">
        <v>2400</v>
      </c>
      <c r="H699" s="174">
        <v>109.09090909090899</v>
      </c>
      <c r="I699" s="175"/>
      <c r="J699" s="40"/>
      <c r="K699" s="40"/>
    </row>
    <row r="700" spans="1:11" x14ac:dyDescent="0.25">
      <c r="A700" s="171">
        <v>3299</v>
      </c>
      <c r="B700" s="172" t="s">
        <v>148</v>
      </c>
      <c r="C700" s="173">
        <v>29496.880000000001</v>
      </c>
      <c r="D700" s="173"/>
      <c r="E700" s="173"/>
      <c r="F700" s="173"/>
      <c r="G700" s="173">
        <v>22495.599999999999</v>
      </c>
      <c r="H700" s="174">
        <v>76.264337109551903</v>
      </c>
      <c r="I700" s="175"/>
      <c r="J700" s="40"/>
      <c r="K700" s="40"/>
    </row>
    <row r="701" spans="1:11" x14ac:dyDescent="0.25">
      <c r="A701" s="166">
        <v>42</v>
      </c>
      <c r="B701" s="167" t="s">
        <v>193</v>
      </c>
      <c r="C701" s="168">
        <v>252241.92000000001</v>
      </c>
      <c r="D701" s="168">
        <v>300800</v>
      </c>
      <c r="E701" s="168"/>
      <c r="F701" s="168">
        <v>300800</v>
      </c>
      <c r="G701" s="168">
        <v>347070.61</v>
      </c>
      <c r="H701" s="169">
        <v>137.59434197139001</v>
      </c>
      <c r="I701" s="170">
        <v>115.38251662234001</v>
      </c>
      <c r="J701" s="40"/>
      <c r="K701" s="40"/>
    </row>
    <row r="702" spans="1:11" x14ac:dyDescent="0.25">
      <c r="A702" s="166">
        <v>422</v>
      </c>
      <c r="B702" s="167" t="s">
        <v>197</v>
      </c>
      <c r="C702" s="168">
        <v>252241.92000000001</v>
      </c>
      <c r="D702" s="168">
        <v>300000</v>
      </c>
      <c r="E702" s="168"/>
      <c r="F702" s="168">
        <v>300000</v>
      </c>
      <c r="G702" s="168">
        <v>347070.61</v>
      </c>
      <c r="H702" s="169">
        <v>137.59434197139001</v>
      </c>
      <c r="I702" s="170">
        <v>115.690203333333</v>
      </c>
      <c r="J702" s="40"/>
      <c r="K702" s="40"/>
    </row>
    <row r="703" spans="1:11" x14ac:dyDescent="0.25">
      <c r="A703" s="171">
        <v>4221</v>
      </c>
      <c r="B703" s="172" t="s">
        <v>198</v>
      </c>
      <c r="C703" s="173">
        <v>11958.11</v>
      </c>
      <c r="D703" s="173"/>
      <c r="E703" s="173"/>
      <c r="F703" s="173"/>
      <c r="G703" s="173">
        <v>9870.39</v>
      </c>
      <c r="H703" s="174">
        <v>82.541388229410799</v>
      </c>
      <c r="I703" s="175"/>
      <c r="J703" s="40"/>
      <c r="K703" s="40"/>
    </row>
    <row r="704" spans="1:11" x14ac:dyDescent="0.25">
      <c r="A704" s="171">
        <v>4222</v>
      </c>
      <c r="B704" s="172" t="s">
        <v>199</v>
      </c>
      <c r="C704" s="173">
        <v>0</v>
      </c>
      <c r="D704" s="173"/>
      <c r="E704" s="173"/>
      <c r="F704" s="173"/>
      <c r="G704" s="173">
        <v>18</v>
      </c>
      <c r="H704" s="174"/>
      <c r="I704" s="175"/>
      <c r="J704" s="40"/>
      <c r="K704" s="40"/>
    </row>
    <row r="705" spans="1:11" x14ac:dyDescent="0.25">
      <c r="A705" s="171">
        <v>4223</v>
      </c>
      <c r="B705" s="172" t="s">
        <v>200</v>
      </c>
      <c r="C705" s="173">
        <v>0</v>
      </c>
      <c r="D705" s="173"/>
      <c r="E705" s="173"/>
      <c r="F705" s="173"/>
      <c r="G705" s="173">
        <v>795.27</v>
      </c>
      <c r="H705" s="174"/>
      <c r="I705" s="175"/>
      <c r="J705" s="40"/>
      <c r="K705" s="40"/>
    </row>
    <row r="706" spans="1:11" x14ac:dyDescent="0.25">
      <c r="A706" s="171">
        <v>4227</v>
      </c>
      <c r="B706" s="172" t="s">
        <v>203</v>
      </c>
      <c r="C706" s="173">
        <v>240283.81</v>
      </c>
      <c r="D706" s="173"/>
      <c r="E706" s="173"/>
      <c r="F706" s="173"/>
      <c r="G706" s="173">
        <v>336386.95</v>
      </c>
      <c r="H706" s="174">
        <v>139.995678443754</v>
      </c>
      <c r="I706" s="175"/>
      <c r="J706" s="40"/>
      <c r="K706" s="40"/>
    </row>
    <row r="707" spans="1:11" x14ac:dyDescent="0.25">
      <c r="A707" s="166">
        <v>426</v>
      </c>
      <c r="B707" s="167" t="s">
        <v>207</v>
      </c>
      <c r="C707" s="168">
        <v>0</v>
      </c>
      <c r="D707" s="168">
        <v>800</v>
      </c>
      <c r="E707" s="168"/>
      <c r="F707" s="168">
        <v>800</v>
      </c>
      <c r="G707" s="168">
        <v>0</v>
      </c>
      <c r="H707" s="169"/>
      <c r="I707" s="170">
        <v>0</v>
      </c>
      <c r="J707" s="40"/>
      <c r="K707" s="40"/>
    </row>
    <row r="708" spans="1:11" x14ac:dyDescent="0.25">
      <c r="A708" s="150" t="s">
        <v>257</v>
      </c>
      <c r="B708" s="150"/>
      <c r="C708" s="151">
        <v>513655.8</v>
      </c>
      <c r="D708" s="151">
        <v>489000</v>
      </c>
      <c r="E708" s="151"/>
      <c r="F708" s="151">
        <v>489000</v>
      </c>
      <c r="G708" s="151">
        <v>403698.08</v>
      </c>
      <c r="H708" s="152">
        <v>78.593112352668896</v>
      </c>
      <c r="I708" s="153">
        <v>82.555844580777105</v>
      </c>
      <c r="J708" s="40"/>
      <c r="K708" s="40"/>
    </row>
    <row r="709" spans="1:11" x14ac:dyDescent="0.25">
      <c r="A709" s="154" t="s">
        <v>258</v>
      </c>
      <c r="B709" s="154"/>
      <c r="C709" s="155">
        <v>513655.8</v>
      </c>
      <c r="D709" s="155">
        <v>489000</v>
      </c>
      <c r="E709" s="155"/>
      <c r="F709" s="155">
        <v>489000</v>
      </c>
      <c r="G709" s="155">
        <v>403698.08</v>
      </c>
      <c r="H709" s="156">
        <v>78.593112352668896</v>
      </c>
      <c r="I709" s="157">
        <v>82.555844580777105</v>
      </c>
      <c r="J709" s="40"/>
      <c r="K709" s="40"/>
    </row>
    <row r="710" spans="1:11" x14ac:dyDescent="0.25">
      <c r="A710" s="158" t="s">
        <v>388</v>
      </c>
      <c r="B710" s="158"/>
      <c r="C710" s="159">
        <v>513655.8</v>
      </c>
      <c r="D710" s="159">
        <v>489000</v>
      </c>
      <c r="E710" s="159"/>
      <c r="F710" s="159">
        <v>489000</v>
      </c>
      <c r="G710" s="159">
        <v>403698.08</v>
      </c>
      <c r="H710" s="160">
        <v>78.593112352668896</v>
      </c>
      <c r="I710" s="161">
        <v>82.555844580777105</v>
      </c>
      <c r="J710" s="40"/>
      <c r="K710" s="40"/>
    </row>
    <row r="711" spans="1:11" x14ac:dyDescent="0.25">
      <c r="A711" s="162" t="s">
        <v>389</v>
      </c>
      <c r="B711" s="162"/>
      <c r="C711" s="163">
        <v>419448.88</v>
      </c>
      <c r="D711" s="163">
        <v>474000</v>
      </c>
      <c r="E711" s="163"/>
      <c r="F711" s="163">
        <v>474000</v>
      </c>
      <c r="G711" s="163">
        <v>401528.26</v>
      </c>
      <c r="H711" s="164">
        <v>95.727579484775404</v>
      </c>
      <c r="I711" s="165">
        <v>84.710603375527398</v>
      </c>
      <c r="J711" s="40"/>
      <c r="K711" s="40"/>
    </row>
    <row r="712" spans="1:11" x14ac:dyDescent="0.25">
      <c r="A712" s="166">
        <v>32</v>
      </c>
      <c r="B712" s="167" t="s">
        <v>124</v>
      </c>
      <c r="C712" s="168">
        <v>311334.59999999998</v>
      </c>
      <c r="D712" s="168">
        <v>364000</v>
      </c>
      <c r="E712" s="168"/>
      <c r="F712" s="168">
        <v>364000</v>
      </c>
      <c r="G712" s="168">
        <v>323742.57</v>
      </c>
      <c r="H712" s="169">
        <v>103.985413121446</v>
      </c>
      <c r="I712" s="170">
        <v>88.940266483516496</v>
      </c>
      <c r="J712" s="40"/>
      <c r="K712" s="40"/>
    </row>
    <row r="713" spans="1:11" x14ac:dyDescent="0.25">
      <c r="A713" s="166">
        <v>323</v>
      </c>
      <c r="B713" s="167" t="s">
        <v>137</v>
      </c>
      <c r="C713" s="168">
        <v>3000</v>
      </c>
      <c r="D713" s="168">
        <v>4000</v>
      </c>
      <c r="E713" s="168"/>
      <c r="F713" s="168">
        <v>4000</v>
      </c>
      <c r="G713" s="168">
        <v>0</v>
      </c>
      <c r="H713" s="169">
        <v>0</v>
      </c>
      <c r="I713" s="170">
        <v>0</v>
      </c>
      <c r="J713" s="40"/>
      <c r="K713" s="40"/>
    </row>
    <row r="714" spans="1:11" x14ac:dyDescent="0.25">
      <c r="A714" s="171">
        <v>3235</v>
      </c>
      <c r="B714" s="172" t="s">
        <v>142</v>
      </c>
      <c r="C714" s="173">
        <v>3000</v>
      </c>
      <c r="D714" s="173"/>
      <c r="E714" s="173"/>
      <c r="F714" s="173"/>
      <c r="G714" s="173">
        <v>0</v>
      </c>
      <c r="H714" s="174">
        <v>0</v>
      </c>
      <c r="I714" s="175"/>
      <c r="J714" s="40"/>
      <c r="K714" s="40"/>
    </row>
    <row r="715" spans="1:11" x14ac:dyDescent="0.25">
      <c r="A715" s="166">
        <v>324</v>
      </c>
      <c r="B715" s="167" t="s">
        <v>147</v>
      </c>
      <c r="C715" s="168">
        <v>0</v>
      </c>
      <c r="D715" s="168">
        <v>5000</v>
      </c>
      <c r="E715" s="168"/>
      <c r="F715" s="168">
        <v>5000</v>
      </c>
      <c r="G715" s="168">
        <v>0</v>
      </c>
      <c r="H715" s="169"/>
      <c r="I715" s="170">
        <v>0</v>
      </c>
      <c r="J715" s="40"/>
      <c r="K715" s="40"/>
    </row>
    <row r="716" spans="1:11" x14ac:dyDescent="0.25">
      <c r="A716" s="166">
        <v>329</v>
      </c>
      <c r="B716" s="167" t="s">
        <v>148</v>
      </c>
      <c r="C716" s="168">
        <v>308334.59999999998</v>
      </c>
      <c r="D716" s="168">
        <v>355000</v>
      </c>
      <c r="E716" s="168"/>
      <c r="F716" s="168">
        <v>355000</v>
      </c>
      <c r="G716" s="168">
        <v>323742.57</v>
      </c>
      <c r="H716" s="169">
        <v>104.99715893059</v>
      </c>
      <c r="I716" s="170">
        <v>91.195090140845096</v>
      </c>
      <c r="J716" s="40"/>
      <c r="K716" s="40"/>
    </row>
    <row r="717" spans="1:11" ht="15" customHeight="1" x14ac:dyDescent="0.25">
      <c r="A717" s="171">
        <v>3291</v>
      </c>
      <c r="B717" s="172" t="s">
        <v>149</v>
      </c>
      <c r="C717" s="173">
        <v>308334.59999999998</v>
      </c>
      <c r="D717" s="173"/>
      <c r="E717" s="173"/>
      <c r="F717" s="173"/>
      <c r="G717" s="173">
        <v>323742.57</v>
      </c>
      <c r="H717" s="174">
        <v>104.99715893059</v>
      </c>
      <c r="I717" s="175"/>
      <c r="J717" s="40"/>
      <c r="K717" s="40"/>
    </row>
    <row r="718" spans="1:11" x14ac:dyDescent="0.25">
      <c r="A718" s="166">
        <v>38</v>
      </c>
      <c r="B718" s="167" t="s">
        <v>179</v>
      </c>
      <c r="C718" s="168">
        <v>108114.28</v>
      </c>
      <c r="D718" s="168">
        <v>110000</v>
      </c>
      <c r="E718" s="168"/>
      <c r="F718" s="168">
        <v>110000</v>
      </c>
      <c r="G718" s="168">
        <v>77785.69</v>
      </c>
      <c r="H718" s="169">
        <v>71.9476557583328</v>
      </c>
      <c r="I718" s="170">
        <v>70.714263636363597</v>
      </c>
      <c r="J718" s="40"/>
      <c r="K718" s="40"/>
    </row>
    <row r="719" spans="1:11" x14ac:dyDescent="0.25">
      <c r="A719" s="166">
        <v>381</v>
      </c>
      <c r="B719" s="167" t="s">
        <v>103</v>
      </c>
      <c r="C719" s="168">
        <v>108114.28</v>
      </c>
      <c r="D719" s="168">
        <v>110000</v>
      </c>
      <c r="E719" s="168"/>
      <c r="F719" s="168">
        <v>110000</v>
      </c>
      <c r="G719" s="168">
        <v>77785.69</v>
      </c>
      <c r="H719" s="169">
        <v>71.9476557583328</v>
      </c>
      <c r="I719" s="170">
        <v>70.714263636363597</v>
      </c>
      <c r="J719" s="40"/>
      <c r="K719" s="40"/>
    </row>
    <row r="720" spans="1:11" x14ac:dyDescent="0.25">
      <c r="A720" s="171">
        <v>3811</v>
      </c>
      <c r="B720" s="172" t="s">
        <v>180</v>
      </c>
      <c r="C720" s="173">
        <v>108114.28</v>
      </c>
      <c r="D720" s="173"/>
      <c r="E720" s="173"/>
      <c r="F720" s="173"/>
      <c r="G720" s="173">
        <v>77785.69</v>
      </c>
      <c r="H720" s="174">
        <v>71.9476557583328</v>
      </c>
      <c r="I720" s="175"/>
      <c r="J720" s="40"/>
      <c r="K720" s="40"/>
    </row>
    <row r="721" spans="1:11" x14ac:dyDescent="0.25">
      <c r="A721" s="162" t="s">
        <v>390</v>
      </c>
      <c r="B721" s="162"/>
      <c r="C721" s="163">
        <v>94206.92</v>
      </c>
      <c r="D721" s="163">
        <v>15000</v>
      </c>
      <c r="E721" s="163"/>
      <c r="F721" s="163">
        <v>15000</v>
      </c>
      <c r="G721" s="163">
        <v>2169.8200000000002</v>
      </c>
      <c r="H721" s="164">
        <v>2.3032490606847098</v>
      </c>
      <c r="I721" s="165">
        <v>14.4654666666667</v>
      </c>
      <c r="J721" s="40"/>
      <c r="K721" s="40"/>
    </row>
    <row r="722" spans="1:11" x14ac:dyDescent="0.25">
      <c r="A722" s="166">
        <v>32</v>
      </c>
      <c r="B722" s="167" t="s">
        <v>124</v>
      </c>
      <c r="C722" s="168">
        <v>94206.92</v>
      </c>
      <c r="D722" s="168">
        <v>15000</v>
      </c>
      <c r="E722" s="168"/>
      <c r="F722" s="168">
        <v>15000</v>
      </c>
      <c r="G722" s="168">
        <v>2169.8200000000002</v>
      </c>
      <c r="H722" s="169">
        <v>2.3032490606847098</v>
      </c>
      <c r="I722" s="170">
        <v>14.4654666666667</v>
      </c>
      <c r="J722" s="40"/>
      <c r="K722" s="40"/>
    </row>
    <row r="723" spans="1:11" x14ac:dyDescent="0.25">
      <c r="A723" s="166">
        <v>322</v>
      </c>
      <c r="B723" s="167" t="s">
        <v>130</v>
      </c>
      <c r="C723" s="168">
        <v>13102.01</v>
      </c>
      <c r="D723" s="168">
        <v>3000</v>
      </c>
      <c r="E723" s="168"/>
      <c r="F723" s="168">
        <v>3000</v>
      </c>
      <c r="G723" s="168">
        <v>0</v>
      </c>
      <c r="H723" s="169">
        <v>0</v>
      </c>
      <c r="I723" s="170">
        <v>0</v>
      </c>
      <c r="J723" s="40"/>
      <c r="K723" s="40"/>
    </row>
    <row r="724" spans="1:11" x14ac:dyDescent="0.25">
      <c r="A724" s="171">
        <v>3221</v>
      </c>
      <c r="B724" s="172" t="s">
        <v>131</v>
      </c>
      <c r="C724" s="173">
        <v>13102.01</v>
      </c>
      <c r="D724" s="173"/>
      <c r="E724" s="173"/>
      <c r="F724" s="173"/>
      <c r="G724" s="173">
        <v>0</v>
      </c>
      <c r="H724" s="174">
        <v>0</v>
      </c>
      <c r="I724" s="175"/>
      <c r="J724" s="40"/>
      <c r="K724" s="40"/>
    </row>
    <row r="725" spans="1:11" x14ac:dyDescent="0.25">
      <c r="A725" s="166">
        <v>323</v>
      </c>
      <c r="B725" s="167" t="s">
        <v>137</v>
      </c>
      <c r="C725" s="168">
        <v>1586.21</v>
      </c>
      <c r="D725" s="168">
        <v>3000</v>
      </c>
      <c r="E725" s="168"/>
      <c r="F725" s="168">
        <v>3000</v>
      </c>
      <c r="G725" s="168">
        <v>1575</v>
      </c>
      <c r="H725" s="169">
        <v>99.293283991400898</v>
      </c>
      <c r="I725" s="170">
        <v>52.5</v>
      </c>
      <c r="J725" s="40"/>
      <c r="K725" s="40"/>
    </row>
    <row r="726" spans="1:11" x14ac:dyDescent="0.25">
      <c r="A726" s="171">
        <v>3237</v>
      </c>
      <c r="B726" s="172" t="s">
        <v>144</v>
      </c>
      <c r="C726" s="173">
        <v>1586.21</v>
      </c>
      <c r="D726" s="173"/>
      <c r="E726" s="173"/>
      <c r="F726" s="173"/>
      <c r="G726" s="173">
        <v>0</v>
      </c>
      <c r="H726" s="174">
        <v>0</v>
      </c>
      <c r="I726" s="175"/>
      <c r="J726" s="40"/>
      <c r="K726" s="40"/>
    </row>
    <row r="727" spans="1:11" x14ac:dyDescent="0.25">
      <c r="A727" s="171">
        <v>3239</v>
      </c>
      <c r="B727" s="172" t="s">
        <v>146</v>
      </c>
      <c r="C727" s="173">
        <v>0</v>
      </c>
      <c r="D727" s="173"/>
      <c r="E727" s="173"/>
      <c r="F727" s="173"/>
      <c r="G727" s="173">
        <v>1575</v>
      </c>
      <c r="H727" s="174"/>
      <c r="I727" s="175"/>
      <c r="J727" s="40"/>
      <c r="K727" s="40"/>
    </row>
    <row r="728" spans="1:11" x14ac:dyDescent="0.25">
      <c r="A728" s="166">
        <v>329</v>
      </c>
      <c r="B728" s="167" t="s">
        <v>148</v>
      </c>
      <c r="C728" s="168">
        <v>79518.7</v>
      </c>
      <c r="D728" s="168">
        <v>9000</v>
      </c>
      <c r="E728" s="168"/>
      <c r="F728" s="168">
        <v>9000</v>
      </c>
      <c r="G728" s="168">
        <v>594.82000000000005</v>
      </c>
      <c r="H728" s="169">
        <v>0.74802530725477201</v>
      </c>
      <c r="I728" s="170">
        <v>6.60911111111111</v>
      </c>
      <c r="J728" s="40"/>
      <c r="K728" s="40"/>
    </row>
    <row r="729" spans="1:11" ht="15" customHeight="1" x14ac:dyDescent="0.25">
      <c r="A729" s="171">
        <v>3291</v>
      </c>
      <c r="B729" s="172" t="s">
        <v>149</v>
      </c>
      <c r="C729" s="173">
        <v>79518.7</v>
      </c>
      <c r="D729" s="173"/>
      <c r="E729" s="173"/>
      <c r="F729" s="173"/>
      <c r="G729" s="173">
        <v>594.82000000000005</v>
      </c>
      <c r="H729" s="174">
        <v>0.74802530725477201</v>
      </c>
      <c r="I729" s="175"/>
      <c r="J729" s="40"/>
      <c r="K729" s="40"/>
    </row>
    <row r="730" spans="1:11" x14ac:dyDescent="0.25">
      <c r="A730" s="150" t="s">
        <v>259</v>
      </c>
      <c r="B730" s="150"/>
      <c r="C730" s="151">
        <v>59598.8</v>
      </c>
      <c r="D730" s="151">
        <v>232500</v>
      </c>
      <c r="E730" s="151"/>
      <c r="F730" s="151">
        <v>232500</v>
      </c>
      <c r="G730" s="151">
        <v>228457.5</v>
      </c>
      <c r="H730" s="152">
        <v>383.3</v>
      </c>
      <c r="I730" s="153">
        <v>98.261290322580606</v>
      </c>
      <c r="J730" s="40"/>
      <c r="K730" s="40"/>
    </row>
    <row r="731" spans="1:11" x14ac:dyDescent="0.25">
      <c r="A731" s="154" t="s">
        <v>260</v>
      </c>
      <c r="B731" s="154"/>
      <c r="C731" s="151">
        <v>59598.8</v>
      </c>
      <c r="D731" s="155">
        <v>232500</v>
      </c>
      <c r="E731" s="155"/>
      <c r="F731" s="155">
        <v>232500</v>
      </c>
      <c r="G731" s="155">
        <v>228457.5</v>
      </c>
      <c r="H731" s="156">
        <v>383.3</v>
      </c>
      <c r="I731" s="157">
        <v>98.261290322580606</v>
      </c>
      <c r="J731" s="40"/>
      <c r="K731" s="40"/>
    </row>
    <row r="732" spans="1:11" x14ac:dyDescent="0.25">
      <c r="A732" s="158" t="s">
        <v>391</v>
      </c>
      <c r="B732" s="158"/>
      <c r="C732" s="159">
        <v>59598.8</v>
      </c>
      <c r="D732" s="159">
        <v>232500</v>
      </c>
      <c r="E732" s="159"/>
      <c r="F732" s="159">
        <v>232500</v>
      </c>
      <c r="G732" s="159">
        <v>228457.5</v>
      </c>
      <c r="H732" s="160">
        <v>383.3</v>
      </c>
      <c r="I732" s="161">
        <v>98.261290322580606</v>
      </c>
      <c r="J732" s="40"/>
      <c r="K732" s="40"/>
    </row>
    <row r="733" spans="1:11" x14ac:dyDescent="0.25">
      <c r="A733" s="162" t="s">
        <v>392</v>
      </c>
      <c r="B733" s="162"/>
      <c r="C733" s="159">
        <v>59598.8</v>
      </c>
      <c r="D733" s="163">
        <v>232500</v>
      </c>
      <c r="E733" s="163"/>
      <c r="F733" s="163">
        <v>232500</v>
      </c>
      <c r="G733" s="163">
        <v>228457.5</v>
      </c>
      <c r="H733" s="164">
        <v>383.3</v>
      </c>
      <c r="I733" s="165">
        <v>98.261290322580606</v>
      </c>
      <c r="J733" s="40"/>
      <c r="K733" s="40"/>
    </row>
    <row r="734" spans="1:11" x14ac:dyDescent="0.25">
      <c r="A734" s="166">
        <v>32</v>
      </c>
      <c r="B734" s="167" t="s">
        <v>124</v>
      </c>
      <c r="C734" s="168">
        <v>37755.050000000003</v>
      </c>
      <c r="D734" s="168">
        <v>150000</v>
      </c>
      <c r="E734" s="168"/>
      <c r="F734" s="168">
        <v>150000</v>
      </c>
      <c r="G734" s="168">
        <v>145957.5</v>
      </c>
      <c r="H734" s="169">
        <v>386.6</v>
      </c>
      <c r="I734" s="170">
        <v>97.305000000000007</v>
      </c>
      <c r="J734" s="40"/>
      <c r="K734" s="40"/>
    </row>
    <row r="735" spans="1:11" x14ac:dyDescent="0.25">
      <c r="A735" s="166">
        <v>323</v>
      </c>
      <c r="B735" s="167" t="s">
        <v>137</v>
      </c>
      <c r="C735" s="168">
        <v>37755.050000000003</v>
      </c>
      <c r="D735" s="168">
        <v>150000</v>
      </c>
      <c r="E735" s="168"/>
      <c r="F735" s="168">
        <v>150000</v>
      </c>
      <c r="G735" s="168">
        <v>145957.5</v>
      </c>
      <c r="H735" s="169">
        <v>386.6</v>
      </c>
      <c r="I735" s="170">
        <v>97.305000000000007</v>
      </c>
      <c r="J735" s="40"/>
      <c r="K735" s="40"/>
    </row>
    <row r="736" spans="1:11" x14ac:dyDescent="0.25">
      <c r="A736" s="171">
        <v>3237</v>
      </c>
      <c r="B736" s="172" t="s">
        <v>144</v>
      </c>
      <c r="C736" s="173">
        <v>37755.050000000003</v>
      </c>
      <c r="D736" s="173"/>
      <c r="E736" s="173"/>
      <c r="F736" s="173"/>
      <c r="G736" s="173">
        <v>145957.5</v>
      </c>
      <c r="H736" s="174">
        <v>386.6</v>
      </c>
      <c r="I736" s="175"/>
      <c r="J736" s="40"/>
      <c r="K736" s="40"/>
    </row>
    <row r="737" spans="1:11" x14ac:dyDescent="0.25">
      <c r="A737" s="166">
        <v>42</v>
      </c>
      <c r="B737" s="167" t="s">
        <v>193</v>
      </c>
      <c r="C737" s="168">
        <v>21843.75</v>
      </c>
      <c r="D737" s="168">
        <v>82500</v>
      </c>
      <c r="E737" s="168"/>
      <c r="F737" s="168">
        <v>82500</v>
      </c>
      <c r="G737" s="168">
        <v>82500</v>
      </c>
      <c r="H737" s="169">
        <v>377.68</v>
      </c>
      <c r="I737" s="170">
        <v>100</v>
      </c>
      <c r="J737" s="40"/>
      <c r="K737" s="40"/>
    </row>
    <row r="738" spans="1:11" x14ac:dyDescent="0.25">
      <c r="A738" s="166">
        <v>426</v>
      </c>
      <c r="B738" s="167" t="s">
        <v>207</v>
      </c>
      <c r="C738" s="168">
        <v>21843.75</v>
      </c>
      <c r="D738" s="168">
        <v>82500</v>
      </c>
      <c r="E738" s="168"/>
      <c r="F738" s="168">
        <v>82500</v>
      </c>
      <c r="G738" s="168">
        <v>82500</v>
      </c>
      <c r="H738" s="169">
        <v>377.7</v>
      </c>
      <c r="I738" s="170">
        <v>100</v>
      </c>
      <c r="J738" s="40"/>
      <c r="K738" s="40"/>
    </row>
    <row r="739" spans="1:11" x14ac:dyDescent="0.25">
      <c r="A739" s="171">
        <v>4263</v>
      </c>
      <c r="B739" s="172" t="s">
        <v>209</v>
      </c>
      <c r="C739" s="173">
        <v>21843.75</v>
      </c>
      <c r="D739" s="173"/>
      <c r="E739" s="173"/>
      <c r="F739" s="173"/>
      <c r="G739" s="173">
        <v>82500</v>
      </c>
      <c r="H739" s="174">
        <v>377.7</v>
      </c>
      <c r="I739" s="175"/>
      <c r="J739" s="40"/>
      <c r="K739" s="40"/>
    </row>
    <row r="740" spans="1:11" x14ac:dyDescent="0.25">
      <c r="A740" s="150" t="s">
        <v>261</v>
      </c>
      <c r="B740" s="150"/>
      <c r="C740" s="151">
        <v>23798367.030000001</v>
      </c>
      <c r="D740" s="151">
        <v>27535771</v>
      </c>
      <c r="E740" s="151"/>
      <c r="F740" s="151">
        <v>27535771</v>
      </c>
      <c r="G740" s="151">
        <v>19667831.91</v>
      </c>
      <c r="H740" s="152">
        <v>82.64</v>
      </c>
      <c r="I740" s="153">
        <v>71.426479796044205</v>
      </c>
      <c r="J740" s="40"/>
      <c r="K740" s="40"/>
    </row>
    <row r="741" spans="1:11" x14ac:dyDescent="0.25">
      <c r="A741" s="154" t="s">
        <v>262</v>
      </c>
      <c r="B741" s="154"/>
      <c r="C741" s="151">
        <v>23798367.030000001</v>
      </c>
      <c r="D741" s="155">
        <v>27535771</v>
      </c>
      <c r="E741" s="155"/>
      <c r="F741" s="155">
        <v>27535771</v>
      </c>
      <c r="G741" s="155">
        <v>19667831.91</v>
      </c>
      <c r="H741" s="156">
        <v>82.64</v>
      </c>
      <c r="I741" s="157">
        <v>71.426479796044205</v>
      </c>
      <c r="J741" s="40"/>
      <c r="K741" s="40"/>
    </row>
    <row r="742" spans="1:11" x14ac:dyDescent="0.25">
      <c r="A742" s="158" t="s">
        <v>393</v>
      </c>
      <c r="B742" s="158"/>
      <c r="C742" s="159">
        <v>690365.6</v>
      </c>
      <c r="D742" s="159">
        <v>3305000</v>
      </c>
      <c r="E742" s="159"/>
      <c r="F742" s="159">
        <v>3305000</v>
      </c>
      <c r="G742" s="159">
        <v>1345009.84</v>
      </c>
      <c r="H742" s="160">
        <v>194.82</v>
      </c>
      <c r="I742" s="161">
        <v>40.69621301059</v>
      </c>
      <c r="J742" s="40"/>
      <c r="K742" s="40"/>
    </row>
    <row r="743" spans="1:11" x14ac:dyDescent="0.25">
      <c r="A743" s="162" t="s">
        <v>394</v>
      </c>
      <c r="B743" s="162"/>
      <c r="C743" s="163">
        <v>253902.1</v>
      </c>
      <c r="D743" s="163">
        <v>0</v>
      </c>
      <c r="E743" s="163"/>
      <c r="F743" s="163">
        <v>0</v>
      </c>
      <c r="G743" s="163">
        <v>0</v>
      </c>
      <c r="H743" s="164">
        <v>0</v>
      </c>
      <c r="I743" s="165"/>
      <c r="J743" s="40"/>
      <c r="K743" s="40"/>
    </row>
    <row r="744" spans="1:11" x14ac:dyDescent="0.25">
      <c r="A744" s="166">
        <v>42</v>
      </c>
      <c r="B744" s="167" t="s">
        <v>193</v>
      </c>
      <c r="C744" s="168">
        <v>253902.1</v>
      </c>
      <c r="D744" s="168">
        <v>0</v>
      </c>
      <c r="E744" s="168"/>
      <c r="F744" s="168">
        <v>0</v>
      </c>
      <c r="G744" s="168">
        <v>0</v>
      </c>
      <c r="H744" s="169">
        <v>0</v>
      </c>
      <c r="I744" s="170"/>
      <c r="J744" s="40"/>
      <c r="K744" s="40"/>
    </row>
    <row r="745" spans="1:11" x14ac:dyDescent="0.25">
      <c r="A745" s="166">
        <v>421</v>
      </c>
      <c r="B745" s="167" t="s">
        <v>194</v>
      </c>
      <c r="C745" s="168">
        <v>253902.1</v>
      </c>
      <c r="D745" s="168">
        <v>0</v>
      </c>
      <c r="E745" s="168"/>
      <c r="F745" s="168">
        <v>0</v>
      </c>
      <c r="G745" s="168">
        <v>0</v>
      </c>
      <c r="H745" s="169">
        <v>0</v>
      </c>
      <c r="I745" s="170"/>
      <c r="J745" s="40"/>
      <c r="K745" s="40"/>
    </row>
    <row r="746" spans="1:11" x14ac:dyDescent="0.25">
      <c r="A746" s="171">
        <v>4214</v>
      </c>
      <c r="B746" s="172" t="s">
        <v>196</v>
      </c>
      <c r="C746" s="173">
        <v>253902.1</v>
      </c>
      <c r="D746" s="173"/>
      <c r="E746" s="173"/>
      <c r="F746" s="173"/>
      <c r="G746" s="173">
        <v>0</v>
      </c>
      <c r="H746" s="174">
        <v>0</v>
      </c>
      <c r="I746" s="175"/>
      <c r="J746" s="40"/>
      <c r="K746" s="40"/>
    </row>
    <row r="747" spans="1:11" x14ac:dyDescent="0.25">
      <c r="A747" s="162" t="s">
        <v>395</v>
      </c>
      <c r="B747" s="162"/>
      <c r="C747" s="163">
        <v>0</v>
      </c>
      <c r="D747" s="163">
        <v>100000</v>
      </c>
      <c r="E747" s="163"/>
      <c r="F747" s="163">
        <v>100000</v>
      </c>
      <c r="G747" s="163">
        <v>0</v>
      </c>
      <c r="H747" s="164">
        <v>0</v>
      </c>
      <c r="I747" s="165">
        <v>0</v>
      </c>
      <c r="J747" s="40"/>
      <c r="K747" s="40"/>
    </row>
    <row r="748" spans="1:11" x14ac:dyDescent="0.25">
      <c r="A748" s="166">
        <v>42</v>
      </c>
      <c r="B748" s="167" t="s">
        <v>193</v>
      </c>
      <c r="C748" s="168">
        <v>0</v>
      </c>
      <c r="D748" s="168">
        <v>100000</v>
      </c>
      <c r="E748" s="168"/>
      <c r="F748" s="168">
        <v>100000</v>
      </c>
      <c r="G748" s="168">
        <v>0</v>
      </c>
      <c r="H748" s="169">
        <v>0</v>
      </c>
      <c r="I748" s="170">
        <v>0</v>
      </c>
      <c r="J748" s="40"/>
      <c r="K748" s="40"/>
    </row>
    <row r="749" spans="1:11" x14ac:dyDescent="0.25">
      <c r="A749" s="166">
        <v>421</v>
      </c>
      <c r="B749" s="167" t="s">
        <v>194</v>
      </c>
      <c r="C749" s="168">
        <v>0</v>
      </c>
      <c r="D749" s="168">
        <v>100000</v>
      </c>
      <c r="E749" s="168"/>
      <c r="F749" s="168">
        <v>100000</v>
      </c>
      <c r="G749" s="168">
        <v>0</v>
      </c>
      <c r="H749" s="169">
        <v>0</v>
      </c>
      <c r="I749" s="170">
        <v>0</v>
      </c>
      <c r="J749" s="40"/>
      <c r="K749" s="40"/>
    </row>
    <row r="750" spans="1:11" x14ac:dyDescent="0.25">
      <c r="A750" s="162" t="s">
        <v>396</v>
      </c>
      <c r="B750" s="162"/>
      <c r="C750" s="163">
        <v>235631</v>
      </c>
      <c r="D750" s="163">
        <v>0</v>
      </c>
      <c r="E750" s="163"/>
      <c r="F750" s="163">
        <v>0</v>
      </c>
      <c r="G750" s="163">
        <v>0</v>
      </c>
      <c r="H750" s="164">
        <v>0</v>
      </c>
      <c r="I750" s="165"/>
      <c r="J750" s="40"/>
      <c r="K750" s="40"/>
    </row>
    <row r="751" spans="1:11" x14ac:dyDescent="0.25">
      <c r="A751" s="166">
        <v>42</v>
      </c>
      <c r="B751" s="167" t="s">
        <v>193</v>
      </c>
      <c r="C751" s="168">
        <v>235631</v>
      </c>
      <c r="D751" s="168">
        <v>0</v>
      </c>
      <c r="E751" s="168"/>
      <c r="F751" s="168">
        <v>0</v>
      </c>
      <c r="G751" s="168">
        <v>0</v>
      </c>
      <c r="H751" s="169">
        <v>0</v>
      </c>
      <c r="I751" s="170"/>
      <c r="J751" s="40"/>
      <c r="K751" s="40"/>
    </row>
    <row r="752" spans="1:11" x14ac:dyDescent="0.25">
      <c r="A752" s="166">
        <v>421</v>
      </c>
      <c r="B752" s="167" t="s">
        <v>194</v>
      </c>
      <c r="C752" s="168">
        <v>210151.75</v>
      </c>
      <c r="D752" s="168">
        <v>0</v>
      </c>
      <c r="E752" s="168"/>
      <c r="F752" s="168">
        <v>0</v>
      </c>
      <c r="G752" s="168">
        <v>0</v>
      </c>
      <c r="H752" s="169">
        <v>0</v>
      </c>
      <c r="I752" s="170"/>
      <c r="J752" s="40"/>
      <c r="K752" s="40"/>
    </row>
    <row r="753" spans="1:11" x14ac:dyDescent="0.25">
      <c r="A753" s="171">
        <v>4214</v>
      </c>
      <c r="B753" s="172" t="s">
        <v>196</v>
      </c>
      <c r="C753" s="173">
        <v>210151.75</v>
      </c>
      <c r="D753" s="173"/>
      <c r="E753" s="173"/>
      <c r="F753" s="173"/>
      <c r="G753" s="173">
        <v>0</v>
      </c>
      <c r="H753" s="174">
        <v>0</v>
      </c>
      <c r="I753" s="175"/>
      <c r="J753" s="40"/>
      <c r="K753" s="40"/>
    </row>
    <row r="754" spans="1:11" x14ac:dyDescent="0.25">
      <c r="A754" s="166">
        <v>422</v>
      </c>
      <c r="B754" s="167" t="s">
        <v>197</v>
      </c>
      <c r="C754" s="168">
        <v>25479.25</v>
      </c>
      <c r="D754" s="168">
        <v>0</v>
      </c>
      <c r="E754" s="168"/>
      <c r="F754" s="168">
        <v>0</v>
      </c>
      <c r="G754" s="168">
        <v>0</v>
      </c>
      <c r="H754" s="169">
        <v>0</v>
      </c>
      <c r="I754" s="170"/>
      <c r="J754" s="40"/>
      <c r="K754" s="40"/>
    </row>
    <row r="755" spans="1:11" x14ac:dyDescent="0.25">
      <c r="A755" s="171">
        <v>4227</v>
      </c>
      <c r="B755" s="172" t="s">
        <v>203</v>
      </c>
      <c r="C755" s="173">
        <v>25479.25</v>
      </c>
      <c r="D755" s="173"/>
      <c r="E755" s="173"/>
      <c r="F755" s="173"/>
      <c r="G755" s="173">
        <v>0</v>
      </c>
      <c r="H755" s="174">
        <v>0</v>
      </c>
      <c r="I755" s="175"/>
      <c r="J755" s="40"/>
      <c r="K755" s="40"/>
    </row>
    <row r="756" spans="1:11" x14ac:dyDescent="0.25">
      <c r="A756" s="162" t="s">
        <v>397</v>
      </c>
      <c r="B756" s="162"/>
      <c r="C756" s="163">
        <v>62500</v>
      </c>
      <c r="D756" s="163">
        <v>150000</v>
      </c>
      <c r="E756" s="163"/>
      <c r="F756" s="163">
        <v>150000</v>
      </c>
      <c r="G756" s="163">
        <v>0</v>
      </c>
      <c r="H756" s="164">
        <v>0</v>
      </c>
      <c r="I756" s="165">
        <v>0</v>
      </c>
      <c r="J756" s="40"/>
      <c r="K756" s="40"/>
    </row>
    <row r="757" spans="1:11" x14ac:dyDescent="0.25">
      <c r="A757" s="166">
        <v>42</v>
      </c>
      <c r="B757" s="167" t="s">
        <v>193</v>
      </c>
      <c r="C757" s="168">
        <v>62500</v>
      </c>
      <c r="D757" s="168">
        <v>150000</v>
      </c>
      <c r="E757" s="168"/>
      <c r="F757" s="168">
        <v>150000</v>
      </c>
      <c r="G757" s="168">
        <v>0</v>
      </c>
      <c r="H757" s="169">
        <v>0</v>
      </c>
      <c r="I757" s="170">
        <v>0</v>
      </c>
      <c r="J757" s="40"/>
      <c r="K757" s="40"/>
    </row>
    <row r="758" spans="1:11" x14ac:dyDescent="0.25">
      <c r="A758" s="166">
        <v>421</v>
      </c>
      <c r="B758" s="167" t="s">
        <v>194</v>
      </c>
      <c r="C758" s="168">
        <v>62500</v>
      </c>
      <c r="D758" s="168">
        <v>150000</v>
      </c>
      <c r="E758" s="168"/>
      <c r="F758" s="168">
        <v>150000</v>
      </c>
      <c r="G758" s="168">
        <v>0</v>
      </c>
      <c r="H758" s="169">
        <v>0</v>
      </c>
      <c r="I758" s="170">
        <v>0</v>
      </c>
      <c r="J758" s="40"/>
      <c r="K758" s="40"/>
    </row>
    <row r="759" spans="1:11" x14ac:dyDescent="0.25">
      <c r="A759" s="171">
        <v>4214</v>
      </c>
      <c r="B759" s="172" t="s">
        <v>196</v>
      </c>
      <c r="C759" s="173">
        <v>62500</v>
      </c>
      <c r="D759" s="173"/>
      <c r="E759" s="173"/>
      <c r="F759" s="173"/>
      <c r="G759" s="173">
        <v>0</v>
      </c>
      <c r="H759" s="174">
        <v>0</v>
      </c>
      <c r="I759" s="175"/>
      <c r="J759" s="40"/>
      <c r="K759" s="40"/>
    </row>
    <row r="760" spans="1:11" x14ac:dyDescent="0.25">
      <c r="A760" s="162" t="s">
        <v>398</v>
      </c>
      <c r="B760" s="162"/>
      <c r="C760" s="163">
        <v>0</v>
      </c>
      <c r="D760" s="163">
        <v>300000</v>
      </c>
      <c r="E760" s="163"/>
      <c r="F760" s="163">
        <v>300000</v>
      </c>
      <c r="G760" s="163">
        <v>227746.25</v>
      </c>
      <c r="H760" s="164"/>
      <c r="I760" s="165">
        <v>75.915416666666701</v>
      </c>
      <c r="J760" s="40"/>
      <c r="K760" s="40"/>
    </row>
    <row r="761" spans="1:11" x14ac:dyDescent="0.25">
      <c r="A761" s="166">
        <v>42</v>
      </c>
      <c r="B761" s="167" t="s">
        <v>193</v>
      </c>
      <c r="C761" s="168">
        <v>0</v>
      </c>
      <c r="D761" s="168">
        <v>300000</v>
      </c>
      <c r="E761" s="168"/>
      <c r="F761" s="168">
        <v>300000</v>
      </c>
      <c r="G761" s="168">
        <v>227746.25</v>
      </c>
      <c r="H761" s="169"/>
      <c r="I761" s="170">
        <v>75.915416666666701</v>
      </c>
      <c r="J761" s="40"/>
      <c r="K761" s="40"/>
    </row>
    <row r="762" spans="1:11" x14ac:dyDescent="0.25">
      <c r="A762" s="166">
        <v>421</v>
      </c>
      <c r="B762" s="167" t="s">
        <v>194</v>
      </c>
      <c r="C762" s="168">
        <v>0</v>
      </c>
      <c r="D762" s="168">
        <v>300000</v>
      </c>
      <c r="E762" s="168"/>
      <c r="F762" s="168">
        <v>300000</v>
      </c>
      <c r="G762" s="168">
        <v>227746.25</v>
      </c>
      <c r="H762" s="169"/>
      <c r="I762" s="170">
        <v>75.915416666666701</v>
      </c>
      <c r="J762" s="40"/>
      <c r="K762" s="40"/>
    </row>
    <row r="763" spans="1:11" x14ac:dyDescent="0.25">
      <c r="A763" s="171">
        <v>4214</v>
      </c>
      <c r="B763" s="172" t="s">
        <v>196</v>
      </c>
      <c r="C763" s="173">
        <v>0</v>
      </c>
      <c r="D763" s="173"/>
      <c r="E763" s="173"/>
      <c r="F763" s="173"/>
      <c r="G763" s="173">
        <v>227746.25</v>
      </c>
      <c r="H763" s="174"/>
      <c r="I763" s="175"/>
      <c r="J763" s="40"/>
      <c r="K763" s="40"/>
    </row>
    <row r="764" spans="1:11" x14ac:dyDescent="0.25">
      <c r="A764" s="162" t="s">
        <v>399</v>
      </c>
      <c r="B764" s="162"/>
      <c r="C764" s="163">
        <v>4937.5</v>
      </c>
      <c r="D764" s="163">
        <v>360000</v>
      </c>
      <c r="E764" s="163"/>
      <c r="F764" s="163">
        <v>360000</v>
      </c>
      <c r="G764" s="163">
        <v>351488.56</v>
      </c>
      <c r="H764" s="164">
        <v>7118.75</v>
      </c>
      <c r="I764" s="165">
        <v>97.635711111111107</v>
      </c>
      <c r="J764" s="40"/>
      <c r="K764" s="40"/>
    </row>
    <row r="765" spans="1:11" x14ac:dyDescent="0.25">
      <c r="A765" s="166">
        <v>42</v>
      </c>
      <c r="B765" s="167" t="s">
        <v>193</v>
      </c>
      <c r="C765" s="168">
        <v>4937.5</v>
      </c>
      <c r="D765" s="168">
        <v>360000</v>
      </c>
      <c r="E765" s="168"/>
      <c r="F765" s="168">
        <v>360000</v>
      </c>
      <c r="G765" s="168">
        <v>351488.56</v>
      </c>
      <c r="H765" s="169">
        <v>7118.8</v>
      </c>
      <c r="I765" s="170">
        <v>97.635711111111107</v>
      </c>
      <c r="J765" s="40"/>
      <c r="K765" s="40"/>
    </row>
    <row r="766" spans="1:11" x14ac:dyDescent="0.25">
      <c r="A766" s="166">
        <v>421</v>
      </c>
      <c r="B766" s="167" t="s">
        <v>194</v>
      </c>
      <c r="C766" s="168">
        <v>4937.5</v>
      </c>
      <c r="D766" s="168">
        <v>360000</v>
      </c>
      <c r="E766" s="168"/>
      <c r="F766" s="168">
        <v>360000</v>
      </c>
      <c r="G766" s="168">
        <v>351488.56</v>
      </c>
      <c r="H766" s="169">
        <v>7118.8</v>
      </c>
      <c r="I766" s="170">
        <v>97.635711111111107</v>
      </c>
      <c r="J766" s="40"/>
      <c r="K766" s="40"/>
    </row>
    <row r="767" spans="1:11" x14ac:dyDescent="0.25">
      <c r="A767" s="171">
        <v>4214</v>
      </c>
      <c r="B767" s="172" t="s">
        <v>196</v>
      </c>
      <c r="C767" s="173">
        <v>4937.5</v>
      </c>
      <c r="D767" s="173"/>
      <c r="E767" s="173"/>
      <c r="F767" s="173"/>
      <c r="G767" s="173">
        <v>351488.56</v>
      </c>
      <c r="H767" s="174">
        <v>7118.8</v>
      </c>
      <c r="I767" s="175"/>
      <c r="J767" s="40"/>
      <c r="K767" s="40"/>
    </row>
    <row r="768" spans="1:11" x14ac:dyDescent="0.25">
      <c r="A768" s="162" t="s">
        <v>400</v>
      </c>
      <c r="B768" s="162"/>
      <c r="C768" s="163">
        <v>0</v>
      </c>
      <c r="D768" s="163">
        <v>100000</v>
      </c>
      <c r="E768" s="163">
        <v>-2750</v>
      </c>
      <c r="F768" s="163">
        <v>97250</v>
      </c>
      <c r="G768" s="163">
        <v>2750</v>
      </c>
      <c r="H768" s="164"/>
      <c r="I768" s="165">
        <v>2.75</v>
      </c>
      <c r="J768" s="40"/>
      <c r="K768" s="40"/>
    </row>
    <row r="769" spans="1:11" x14ac:dyDescent="0.25">
      <c r="A769" s="166">
        <v>42</v>
      </c>
      <c r="B769" s="167" t="s">
        <v>193</v>
      </c>
      <c r="C769" s="168">
        <v>0</v>
      </c>
      <c r="D769" s="168">
        <v>100000</v>
      </c>
      <c r="E769" s="168">
        <v>-2750</v>
      </c>
      <c r="F769" s="168">
        <v>97250</v>
      </c>
      <c r="G769" s="168">
        <v>2750</v>
      </c>
      <c r="H769" s="169"/>
      <c r="I769" s="170">
        <v>2.75</v>
      </c>
      <c r="J769" s="40"/>
      <c r="K769" s="40"/>
    </row>
    <row r="770" spans="1:11" x14ac:dyDescent="0.25">
      <c r="A770" s="166">
        <v>421</v>
      </c>
      <c r="B770" s="167" t="s">
        <v>194</v>
      </c>
      <c r="C770" s="168">
        <v>0</v>
      </c>
      <c r="D770" s="168">
        <v>100000</v>
      </c>
      <c r="E770" s="168">
        <v>-2750</v>
      </c>
      <c r="F770" s="168">
        <v>97250</v>
      </c>
      <c r="G770" s="168">
        <v>2750</v>
      </c>
      <c r="H770" s="169"/>
      <c r="I770" s="170">
        <v>2.75</v>
      </c>
      <c r="J770" s="40"/>
      <c r="K770" s="40"/>
    </row>
    <row r="771" spans="1:11" x14ac:dyDescent="0.25">
      <c r="A771" s="171">
        <v>4214</v>
      </c>
      <c r="B771" s="172" t="s">
        <v>196</v>
      </c>
      <c r="C771" s="173">
        <v>0</v>
      </c>
      <c r="D771" s="173"/>
      <c r="E771" s="173"/>
      <c r="F771" s="173"/>
      <c r="G771" s="173">
        <v>2750</v>
      </c>
      <c r="H771" s="174"/>
      <c r="I771" s="175"/>
      <c r="J771" s="40"/>
      <c r="K771" s="40"/>
    </row>
    <row r="772" spans="1:11" x14ac:dyDescent="0.25">
      <c r="A772" s="176" t="s">
        <v>401</v>
      </c>
      <c r="B772" s="176"/>
      <c r="C772" s="163">
        <v>0</v>
      </c>
      <c r="D772" s="163">
        <v>100000</v>
      </c>
      <c r="E772" s="163">
        <v>-4700</v>
      </c>
      <c r="F772" s="163">
        <v>95300</v>
      </c>
      <c r="G772" s="163">
        <v>0</v>
      </c>
      <c r="H772" s="164"/>
      <c r="I772" s="165">
        <v>0</v>
      </c>
      <c r="J772" s="40"/>
      <c r="K772" s="40"/>
    </row>
    <row r="773" spans="1:11" x14ac:dyDescent="0.25">
      <c r="A773" s="166">
        <v>42</v>
      </c>
      <c r="B773" s="167" t="s">
        <v>193</v>
      </c>
      <c r="C773" s="168">
        <v>0</v>
      </c>
      <c r="D773" s="168">
        <v>100000</v>
      </c>
      <c r="E773" s="168">
        <v>-4700</v>
      </c>
      <c r="F773" s="168">
        <v>95300</v>
      </c>
      <c r="G773" s="168">
        <v>0</v>
      </c>
      <c r="H773" s="169"/>
      <c r="I773" s="170">
        <v>0</v>
      </c>
      <c r="J773" s="40"/>
      <c r="K773" s="40"/>
    </row>
    <row r="774" spans="1:11" x14ac:dyDescent="0.25">
      <c r="A774" s="166">
        <v>421</v>
      </c>
      <c r="B774" s="167" t="s">
        <v>194</v>
      </c>
      <c r="C774" s="168">
        <v>0</v>
      </c>
      <c r="D774" s="168">
        <v>100000</v>
      </c>
      <c r="E774" s="168">
        <v>-4700</v>
      </c>
      <c r="F774" s="168">
        <v>95300</v>
      </c>
      <c r="G774" s="168">
        <v>0</v>
      </c>
      <c r="H774" s="169"/>
      <c r="I774" s="170">
        <v>0</v>
      </c>
      <c r="J774" s="40"/>
      <c r="K774" s="40"/>
    </row>
    <row r="775" spans="1:11" x14ac:dyDescent="0.25">
      <c r="A775" s="162" t="s">
        <v>402</v>
      </c>
      <c r="B775" s="162"/>
      <c r="C775" s="163">
        <v>33480</v>
      </c>
      <c r="D775" s="163">
        <v>600000</v>
      </c>
      <c r="E775" s="163"/>
      <c r="F775" s="163">
        <v>600000</v>
      </c>
      <c r="G775" s="163">
        <v>0</v>
      </c>
      <c r="H775" s="164">
        <v>0</v>
      </c>
      <c r="I775" s="165">
        <v>0</v>
      </c>
      <c r="J775" s="40"/>
      <c r="K775" s="40"/>
    </row>
    <row r="776" spans="1:11" x14ac:dyDescent="0.25">
      <c r="A776" s="166">
        <v>42</v>
      </c>
      <c r="B776" s="167" t="s">
        <v>193</v>
      </c>
      <c r="C776" s="168">
        <v>33480</v>
      </c>
      <c r="D776" s="168">
        <v>600000</v>
      </c>
      <c r="E776" s="168"/>
      <c r="F776" s="168">
        <v>600000</v>
      </c>
      <c r="G776" s="168">
        <v>0</v>
      </c>
      <c r="H776" s="169">
        <v>0</v>
      </c>
      <c r="I776" s="170">
        <v>0</v>
      </c>
      <c r="J776" s="40"/>
      <c r="K776" s="40"/>
    </row>
    <row r="777" spans="1:11" x14ac:dyDescent="0.25">
      <c r="A777" s="166">
        <v>421</v>
      </c>
      <c r="B777" s="167" t="s">
        <v>194</v>
      </c>
      <c r="C777" s="168">
        <v>33480</v>
      </c>
      <c r="D777" s="168">
        <v>300000</v>
      </c>
      <c r="E777" s="168"/>
      <c r="F777" s="168">
        <v>300000</v>
      </c>
      <c r="G777" s="168">
        <v>0</v>
      </c>
      <c r="H777" s="169">
        <v>0</v>
      </c>
      <c r="I777" s="170">
        <v>0</v>
      </c>
      <c r="J777" s="40"/>
      <c r="K777" s="40"/>
    </row>
    <row r="778" spans="1:11" x14ac:dyDescent="0.25">
      <c r="A778" s="171">
        <v>4214</v>
      </c>
      <c r="B778" s="172" t="s">
        <v>196</v>
      </c>
      <c r="C778" s="173">
        <v>33480</v>
      </c>
      <c r="D778" s="173"/>
      <c r="E778" s="173"/>
      <c r="F778" s="173"/>
      <c r="G778" s="173">
        <v>0</v>
      </c>
      <c r="H778" s="174">
        <v>0</v>
      </c>
      <c r="I778" s="175"/>
      <c r="J778" s="40"/>
      <c r="K778" s="40"/>
    </row>
    <row r="779" spans="1:11" x14ac:dyDescent="0.25">
      <c r="A779" s="166">
        <v>422</v>
      </c>
      <c r="B779" s="167" t="s">
        <v>197</v>
      </c>
      <c r="C779" s="168">
        <v>0</v>
      </c>
      <c r="D779" s="168">
        <v>300000</v>
      </c>
      <c r="E779" s="168"/>
      <c r="F779" s="168">
        <v>300000</v>
      </c>
      <c r="G779" s="168">
        <v>0</v>
      </c>
      <c r="H779" s="169"/>
      <c r="I779" s="170">
        <v>0</v>
      </c>
      <c r="J779" s="40"/>
      <c r="K779" s="40"/>
    </row>
    <row r="780" spans="1:11" x14ac:dyDescent="0.25">
      <c r="A780" s="162" t="s">
        <v>403</v>
      </c>
      <c r="B780" s="162"/>
      <c r="C780" s="163">
        <v>99915</v>
      </c>
      <c r="D780" s="163">
        <v>0</v>
      </c>
      <c r="E780" s="163">
        <v>2750</v>
      </c>
      <c r="F780" s="163">
        <v>2750</v>
      </c>
      <c r="G780" s="163">
        <v>2750</v>
      </c>
      <c r="H780" s="164">
        <v>0.27</v>
      </c>
      <c r="I780" s="165">
        <v>100</v>
      </c>
      <c r="J780" s="40"/>
      <c r="K780" s="40"/>
    </row>
    <row r="781" spans="1:11" x14ac:dyDescent="0.25">
      <c r="A781" s="166">
        <v>42</v>
      </c>
      <c r="B781" s="167" t="s">
        <v>193</v>
      </c>
      <c r="C781" s="168">
        <v>99915</v>
      </c>
      <c r="D781" s="168">
        <v>0</v>
      </c>
      <c r="E781" s="168">
        <v>2750</v>
      </c>
      <c r="F781" s="168">
        <v>2750</v>
      </c>
      <c r="G781" s="168">
        <v>2750</v>
      </c>
      <c r="H781" s="169">
        <v>0.3</v>
      </c>
      <c r="I781" s="170">
        <v>100</v>
      </c>
      <c r="J781" s="40"/>
      <c r="K781" s="40"/>
    </row>
    <row r="782" spans="1:11" x14ac:dyDescent="0.25">
      <c r="A782" s="166">
        <v>421</v>
      </c>
      <c r="B782" s="167" t="s">
        <v>194</v>
      </c>
      <c r="C782" s="168">
        <v>99915</v>
      </c>
      <c r="D782" s="168">
        <v>0</v>
      </c>
      <c r="E782" s="168">
        <v>2750</v>
      </c>
      <c r="F782" s="168">
        <v>2750</v>
      </c>
      <c r="G782" s="168">
        <v>2750</v>
      </c>
      <c r="H782" s="169">
        <v>0.3</v>
      </c>
      <c r="I782" s="170">
        <v>100</v>
      </c>
      <c r="J782" s="40"/>
      <c r="K782" s="40"/>
    </row>
    <row r="783" spans="1:11" x14ac:dyDescent="0.25">
      <c r="A783" s="171">
        <v>4214</v>
      </c>
      <c r="B783" s="172" t="s">
        <v>196</v>
      </c>
      <c r="C783" s="173">
        <v>99915</v>
      </c>
      <c r="D783" s="173"/>
      <c r="E783" s="173"/>
      <c r="F783" s="173"/>
      <c r="G783" s="173">
        <v>2750</v>
      </c>
      <c r="H783" s="174">
        <v>0.3</v>
      </c>
      <c r="I783" s="175"/>
      <c r="J783" s="40"/>
      <c r="K783" s="40"/>
    </row>
    <row r="784" spans="1:11" x14ac:dyDescent="0.25">
      <c r="A784" s="176" t="s">
        <v>404</v>
      </c>
      <c r="B784" s="162"/>
      <c r="C784" s="163">
        <v>0</v>
      </c>
      <c r="D784" s="163">
        <v>200000</v>
      </c>
      <c r="E784" s="163"/>
      <c r="F784" s="163">
        <v>200000</v>
      </c>
      <c r="G784" s="163">
        <v>0</v>
      </c>
      <c r="H784" s="164"/>
      <c r="I784" s="165">
        <v>0</v>
      </c>
      <c r="J784" s="40"/>
      <c r="K784" s="40"/>
    </row>
    <row r="785" spans="1:11" x14ac:dyDescent="0.25">
      <c r="A785" s="166">
        <v>42</v>
      </c>
      <c r="B785" s="167" t="s">
        <v>193</v>
      </c>
      <c r="C785" s="168">
        <v>0</v>
      </c>
      <c r="D785" s="168">
        <v>200000</v>
      </c>
      <c r="E785" s="168"/>
      <c r="F785" s="168">
        <v>200000</v>
      </c>
      <c r="G785" s="168">
        <v>0</v>
      </c>
      <c r="H785" s="169"/>
      <c r="I785" s="170">
        <v>0</v>
      </c>
      <c r="J785" s="40"/>
      <c r="K785" s="40"/>
    </row>
    <row r="786" spans="1:11" x14ac:dyDescent="0.25">
      <c r="A786" s="166">
        <v>421</v>
      </c>
      <c r="B786" s="167" t="s">
        <v>194</v>
      </c>
      <c r="C786" s="168">
        <v>0</v>
      </c>
      <c r="D786" s="168">
        <v>200000</v>
      </c>
      <c r="E786" s="168"/>
      <c r="F786" s="168">
        <v>200000</v>
      </c>
      <c r="G786" s="168">
        <v>0</v>
      </c>
      <c r="H786" s="169"/>
      <c r="I786" s="170">
        <v>0</v>
      </c>
      <c r="J786" s="40"/>
      <c r="K786" s="40"/>
    </row>
    <row r="787" spans="1:11" x14ac:dyDescent="0.25">
      <c r="A787" s="176" t="s">
        <v>405</v>
      </c>
      <c r="B787" s="162"/>
      <c r="C787" s="163">
        <v>0</v>
      </c>
      <c r="D787" s="163">
        <v>0</v>
      </c>
      <c r="E787" s="163">
        <v>4700</v>
      </c>
      <c r="F787" s="163">
        <v>4700</v>
      </c>
      <c r="G787" s="163">
        <v>4625</v>
      </c>
      <c r="H787" s="164"/>
      <c r="I787" s="165">
        <v>98.4</v>
      </c>
      <c r="J787" s="40"/>
      <c r="K787" s="40"/>
    </row>
    <row r="788" spans="1:11" x14ac:dyDescent="0.25">
      <c r="A788" s="166">
        <v>42</v>
      </c>
      <c r="B788" s="167" t="s">
        <v>193</v>
      </c>
      <c r="C788" s="168">
        <v>0</v>
      </c>
      <c r="D788" s="168">
        <v>0</v>
      </c>
      <c r="E788" s="168">
        <v>4700</v>
      </c>
      <c r="F788" s="168">
        <v>4700</v>
      </c>
      <c r="G788" s="168">
        <v>4625</v>
      </c>
      <c r="H788" s="169"/>
      <c r="I788" s="170">
        <v>98.4</v>
      </c>
      <c r="J788" s="40"/>
      <c r="K788" s="40"/>
    </row>
    <row r="789" spans="1:11" x14ac:dyDescent="0.25">
      <c r="A789" s="166">
        <v>421</v>
      </c>
      <c r="B789" s="167" t="s">
        <v>194</v>
      </c>
      <c r="C789" s="168">
        <v>0</v>
      </c>
      <c r="D789" s="168">
        <v>0</v>
      </c>
      <c r="E789" s="168">
        <v>4700</v>
      </c>
      <c r="F789" s="168">
        <v>4700</v>
      </c>
      <c r="G789" s="168">
        <v>4625</v>
      </c>
      <c r="H789" s="169"/>
      <c r="I789" s="170">
        <v>98.4</v>
      </c>
      <c r="J789" s="40"/>
      <c r="K789" s="40"/>
    </row>
    <row r="790" spans="1:11" x14ac:dyDescent="0.25">
      <c r="A790" s="171">
        <v>4214</v>
      </c>
      <c r="B790" s="172" t="s">
        <v>196</v>
      </c>
      <c r="C790" s="173">
        <v>0</v>
      </c>
      <c r="D790" s="173"/>
      <c r="E790" s="173"/>
      <c r="F790" s="173"/>
      <c r="G790" s="173">
        <v>4625</v>
      </c>
      <c r="H790" s="174"/>
      <c r="I790" s="175"/>
      <c r="J790" s="40"/>
      <c r="K790" s="40"/>
    </row>
    <row r="791" spans="1:11" x14ac:dyDescent="0.25">
      <c r="A791" s="176" t="s">
        <v>406</v>
      </c>
      <c r="B791" s="176"/>
      <c r="C791" s="163">
        <v>0</v>
      </c>
      <c r="D791" s="163">
        <v>380000</v>
      </c>
      <c r="E791" s="163"/>
      <c r="F791" s="163">
        <v>380000</v>
      </c>
      <c r="G791" s="163">
        <v>0</v>
      </c>
      <c r="H791" s="164"/>
      <c r="I791" s="165">
        <v>0</v>
      </c>
      <c r="J791" s="40"/>
      <c r="K791" s="40"/>
    </row>
    <row r="792" spans="1:11" x14ac:dyDescent="0.25">
      <c r="A792" s="166">
        <v>42</v>
      </c>
      <c r="B792" s="167" t="s">
        <v>193</v>
      </c>
      <c r="C792" s="168">
        <v>0</v>
      </c>
      <c r="D792" s="168">
        <v>380000</v>
      </c>
      <c r="E792" s="168"/>
      <c r="F792" s="168">
        <v>380000</v>
      </c>
      <c r="G792" s="168">
        <v>0</v>
      </c>
      <c r="H792" s="169"/>
      <c r="I792" s="170">
        <v>0</v>
      </c>
      <c r="J792" s="40"/>
      <c r="K792" s="40"/>
    </row>
    <row r="793" spans="1:11" x14ac:dyDescent="0.25">
      <c r="A793" s="166">
        <v>421</v>
      </c>
      <c r="B793" s="167" t="s">
        <v>194</v>
      </c>
      <c r="C793" s="168">
        <v>0</v>
      </c>
      <c r="D793" s="168">
        <v>380000</v>
      </c>
      <c r="E793" s="168"/>
      <c r="F793" s="168">
        <v>380000</v>
      </c>
      <c r="G793" s="168">
        <v>0</v>
      </c>
      <c r="H793" s="169"/>
      <c r="I793" s="170">
        <v>0</v>
      </c>
      <c r="J793" s="40"/>
      <c r="K793" s="40"/>
    </row>
    <row r="794" spans="1:11" x14ac:dyDescent="0.25">
      <c r="A794" s="176" t="s">
        <v>407</v>
      </c>
      <c r="B794" s="162"/>
      <c r="C794" s="163">
        <v>0</v>
      </c>
      <c r="D794" s="163">
        <v>340000</v>
      </c>
      <c r="E794" s="163"/>
      <c r="F794" s="163">
        <v>340000</v>
      </c>
      <c r="G794" s="163">
        <v>333313.44</v>
      </c>
      <c r="H794" s="164"/>
      <c r="I794" s="165">
        <v>98.033364705882306</v>
      </c>
      <c r="J794" s="40"/>
      <c r="K794" s="40"/>
    </row>
    <row r="795" spans="1:11" x14ac:dyDescent="0.25">
      <c r="A795" s="166">
        <v>42</v>
      </c>
      <c r="B795" s="167" t="s">
        <v>193</v>
      </c>
      <c r="C795" s="168">
        <v>0</v>
      </c>
      <c r="D795" s="168">
        <v>340000</v>
      </c>
      <c r="E795" s="168"/>
      <c r="F795" s="168">
        <v>340000</v>
      </c>
      <c r="G795" s="168">
        <v>333313.44</v>
      </c>
      <c r="H795" s="169"/>
      <c r="I795" s="170">
        <v>98.033364705882306</v>
      </c>
      <c r="J795" s="40"/>
      <c r="K795" s="40"/>
    </row>
    <row r="796" spans="1:11" x14ac:dyDescent="0.25">
      <c r="A796" s="166">
        <v>421</v>
      </c>
      <c r="B796" s="167" t="s">
        <v>194</v>
      </c>
      <c r="C796" s="168">
        <v>0</v>
      </c>
      <c r="D796" s="168">
        <v>340000</v>
      </c>
      <c r="E796" s="168"/>
      <c r="F796" s="168">
        <v>340000</v>
      </c>
      <c r="G796" s="168">
        <v>333313.44</v>
      </c>
      <c r="H796" s="169"/>
      <c r="I796" s="170">
        <v>98.033364705882306</v>
      </c>
      <c r="J796" s="40"/>
      <c r="K796" s="40"/>
    </row>
    <row r="797" spans="1:11" x14ac:dyDescent="0.25">
      <c r="A797" s="171">
        <v>4214</v>
      </c>
      <c r="B797" s="172" t="s">
        <v>196</v>
      </c>
      <c r="C797" s="173">
        <v>0</v>
      </c>
      <c r="D797" s="173"/>
      <c r="E797" s="173"/>
      <c r="F797" s="173"/>
      <c r="G797" s="173">
        <v>333313.44</v>
      </c>
      <c r="H797" s="174"/>
      <c r="I797" s="175"/>
      <c r="J797" s="40"/>
      <c r="K797" s="40"/>
    </row>
    <row r="798" spans="1:11" x14ac:dyDescent="0.25">
      <c r="A798" s="162" t="s">
        <v>408</v>
      </c>
      <c r="B798" s="162"/>
      <c r="C798" s="163">
        <v>0</v>
      </c>
      <c r="D798" s="163">
        <v>410000</v>
      </c>
      <c r="E798" s="163"/>
      <c r="F798" s="163">
        <v>410000</v>
      </c>
      <c r="G798" s="163">
        <v>408586.59</v>
      </c>
      <c r="H798" s="164"/>
      <c r="I798" s="165">
        <v>99.655265853658506</v>
      </c>
      <c r="J798" s="40"/>
      <c r="K798" s="40"/>
    </row>
    <row r="799" spans="1:11" x14ac:dyDescent="0.25">
      <c r="A799" s="166">
        <v>42</v>
      </c>
      <c r="B799" s="167" t="s">
        <v>193</v>
      </c>
      <c r="C799" s="168">
        <v>0</v>
      </c>
      <c r="D799" s="168">
        <v>410000</v>
      </c>
      <c r="E799" s="168"/>
      <c r="F799" s="168">
        <v>410000</v>
      </c>
      <c r="G799" s="168">
        <v>408586.59</v>
      </c>
      <c r="H799" s="169"/>
      <c r="I799" s="170">
        <v>99.655265853658506</v>
      </c>
      <c r="J799" s="40"/>
      <c r="K799" s="40"/>
    </row>
    <row r="800" spans="1:11" x14ac:dyDescent="0.25">
      <c r="A800" s="166">
        <v>421</v>
      </c>
      <c r="B800" s="167" t="s">
        <v>194</v>
      </c>
      <c r="C800" s="168">
        <v>0</v>
      </c>
      <c r="D800" s="168">
        <v>410000</v>
      </c>
      <c r="E800" s="168"/>
      <c r="F800" s="168">
        <v>410000</v>
      </c>
      <c r="G800" s="168">
        <v>408586.59</v>
      </c>
      <c r="H800" s="169"/>
      <c r="I800" s="170">
        <v>99.655265853658506</v>
      </c>
      <c r="J800" s="40"/>
      <c r="K800" s="40"/>
    </row>
    <row r="801" spans="1:11" x14ac:dyDescent="0.25">
      <c r="A801" s="171">
        <v>4214</v>
      </c>
      <c r="B801" s="172" t="s">
        <v>196</v>
      </c>
      <c r="C801" s="173">
        <v>0</v>
      </c>
      <c r="D801" s="173"/>
      <c r="E801" s="173"/>
      <c r="F801" s="173"/>
      <c r="G801" s="173">
        <v>408586.59</v>
      </c>
      <c r="H801" s="174"/>
      <c r="I801" s="175"/>
      <c r="J801" s="40"/>
      <c r="K801" s="40"/>
    </row>
    <row r="802" spans="1:11" x14ac:dyDescent="0.25">
      <c r="A802" s="162" t="s">
        <v>409</v>
      </c>
      <c r="B802" s="162"/>
      <c r="C802" s="163">
        <v>0</v>
      </c>
      <c r="D802" s="163">
        <v>40000</v>
      </c>
      <c r="E802" s="163"/>
      <c r="F802" s="163">
        <v>40000</v>
      </c>
      <c r="G802" s="163">
        <v>7500</v>
      </c>
      <c r="H802" s="164"/>
      <c r="I802" s="165">
        <v>18.75</v>
      </c>
      <c r="J802" s="40"/>
      <c r="K802" s="40"/>
    </row>
    <row r="803" spans="1:11" x14ac:dyDescent="0.25">
      <c r="A803" s="166">
        <v>42</v>
      </c>
      <c r="B803" s="167" t="s">
        <v>193</v>
      </c>
      <c r="C803" s="168">
        <v>0</v>
      </c>
      <c r="D803" s="168">
        <v>40000</v>
      </c>
      <c r="E803" s="168"/>
      <c r="F803" s="168">
        <v>40000</v>
      </c>
      <c r="G803" s="168">
        <v>7500</v>
      </c>
      <c r="H803" s="169"/>
      <c r="I803" s="170">
        <v>18.75</v>
      </c>
      <c r="J803" s="40"/>
      <c r="K803" s="40"/>
    </row>
    <row r="804" spans="1:11" x14ac:dyDescent="0.25">
      <c r="A804" s="166">
        <v>421</v>
      </c>
      <c r="B804" s="167" t="s">
        <v>194</v>
      </c>
      <c r="C804" s="168">
        <v>0</v>
      </c>
      <c r="D804" s="168">
        <v>40000</v>
      </c>
      <c r="E804" s="168"/>
      <c r="F804" s="168">
        <v>40000</v>
      </c>
      <c r="G804" s="168">
        <v>7500</v>
      </c>
      <c r="H804" s="169"/>
      <c r="I804" s="170">
        <v>18.75</v>
      </c>
      <c r="J804" s="40"/>
      <c r="K804" s="40"/>
    </row>
    <row r="805" spans="1:11" x14ac:dyDescent="0.25">
      <c r="A805" s="171">
        <v>4214</v>
      </c>
      <c r="B805" s="172" t="s">
        <v>196</v>
      </c>
      <c r="C805" s="173">
        <v>0</v>
      </c>
      <c r="D805" s="173"/>
      <c r="E805" s="173"/>
      <c r="F805" s="173"/>
      <c r="G805" s="173">
        <v>7500</v>
      </c>
      <c r="H805" s="174"/>
      <c r="I805" s="175"/>
      <c r="J805" s="40"/>
      <c r="K805" s="40"/>
    </row>
    <row r="806" spans="1:11" x14ac:dyDescent="0.25">
      <c r="A806" s="162" t="s">
        <v>410</v>
      </c>
      <c r="B806" s="162"/>
      <c r="C806" s="163">
        <v>0</v>
      </c>
      <c r="D806" s="163">
        <v>215000</v>
      </c>
      <c r="E806" s="163"/>
      <c r="F806" s="163">
        <v>215000</v>
      </c>
      <c r="G806" s="163">
        <v>0</v>
      </c>
      <c r="H806" s="164"/>
      <c r="I806" s="165">
        <v>0</v>
      </c>
      <c r="J806" s="40"/>
      <c r="K806" s="40"/>
    </row>
    <row r="807" spans="1:11" x14ac:dyDescent="0.25">
      <c r="A807" s="166">
        <v>42</v>
      </c>
      <c r="B807" s="167" t="s">
        <v>193</v>
      </c>
      <c r="C807" s="168">
        <v>0</v>
      </c>
      <c r="D807" s="168">
        <v>215000</v>
      </c>
      <c r="E807" s="168"/>
      <c r="F807" s="168">
        <v>215000</v>
      </c>
      <c r="G807" s="168">
        <v>0</v>
      </c>
      <c r="H807" s="169"/>
      <c r="I807" s="170">
        <v>0</v>
      </c>
      <c r="J807" s="40"/>
      <c r="K807" s="40"/>
    </row>
    <row r="808" spans="1:11" x14ac:dyDescent="0.25">
      <c r="A808" s="166">
        <v>421</v>
      </c>
      <c r="B808" s="167" t="s">
        <v>194</v>
      </c>
      <c r="C808" s="168">
        <v>0</v>
      </c>
      <c r="D808" s="168">
        <v>215000</v>
      </c>
      <c r="E808" s="168"/>
      <c r="F808" s="168">
        <v>215000</v>
      </c>
      <c r="G808" s="168">
        <v>0</v>
      </c>
      <c r="H808" s="169"/>
      <c r="I808" s="170">
        <v>0</v>
      </c>
      <c r="J808" s="40"/>
      <c r="K808" s="40"/>
    </row>
    <row r="809" spans="1:11" x14ac:dyDescent="0.25">
      <c r="A809" s="162" t="s">
        <v>411</v>
      </c>
      <c r="B809" s="162"/>
      <c r="C809" s="163">
        <v>0</v>
      </c>
      <c r="D809" s="163">
        <v>10000</v>
      </c>
      <c r="E809" s="163"/>
      <c r="F809" s="163">
        <v>10000</v>
      </c>
      <c r="G809" s="163">
        <v>6250</v>
      </c>
      <c r="H809" s="164"/>
      <c r="I809" s="165">
        <v>62.5</v>
      </c>
      <c r="J809" s="40"/>
      <c r="K809" s="40"/>
    </row>
    <row r="810" spans="1:11" x14ac:dyDescent="0.25">
      <c r="A810" s="166">
        <v>42</v>
      </c>
      <c r="B810" s="167" t="s">
        <v>193</v>
      </c>
      <c r="C810" s="168">
        <v>0</v>
      </c>
      <c r="D810" s="168">
        <v>10000</v>
      </c>
      <c r="E810" s="168"/>
      <c r="F810" s="168">
        <v>10000</v>
      </c>
      <c r="G810" s="168">
        <v>6250</v>
      </c>
      <c r="H810" s="169"/>
      <c r="I810" s="170">
        <v>62.5</v>
      </c>
      <c r="J810" s="40"/>
      <c r="K810" s="40"/>
    </row>
    <row r="811" spans="1:11" x14ac:dyDescent="0.25">
      <c r="A811" s="166">
        <v>421</v>
      </c>
      <c r="B811" s="167" t="s">
        <v>194</v>
      </c>
      <c r="C811" s="168">
        <v>0</v>
      </c>
      <c r="D811" s="168">
        <v>10000</v>
      </c>
      <c r="E811" s="168"/>
      <c r="F811" s="168">
        <v>10000</v>
      </c>
      <c r="G811" s="168">
        <v>6250</v>
      </c>
      <c r="H811" s="169"/>
      <c r="I811" s="170">
        <v>62.5</v>
      </c>
      <c r="J811" s="40"/>
      <c r="K811" s="40"/>
    </row>
    <row r="812" spans="1:11" x14ac:dyDescent="0.25">
      <c r="A812" s="171">
        <v>4214</v>
      </c>
      <c r="B812" s="172" t="s">
        <v>196</v>
      </c>
      <c r="C812" s="173">
        <v>0</v>
      </c>
      <c r="D812" s="173"/>
      <c r="E812" s="173"/>
      <c r="F812" s="173"/>
      <c r="G812" s="173">
        <v>6250</v>
      </c>
      <c r="H812" s="174"/>
      <c r="I812" s="175"/>
      <c r="J812" s="40"/>
      <c r="K812" s="40"/>
    </row>
    <row r="813" spans="1:11" x14ac:dyDescent="0.25">
      <c r="A813" s="158" t="s">
        <v>412</v>
      </c>
      <c r="B813" s="158"/>
      <c r="C813" s="159">
        <v>1457942.9</v>
      </c>
      <c r="D813" s="159">
        <v>3000000</v>
      </c>
      <c r="E813" s="159"/>
      <c r="F813" s="159">
        <v>3000000</v>
      </c>
      <c r="G813" s="159">
        <v>1040642.36</v>
      </c>
      <c r="H813" s="160">
        <v>71.8</v>
      </c>
      <c r="I813" s="161">
        <v>34.688078666666698</v>
      </c>
      <c r="J813" s="40"/>
      <c r="K813" s="40"/>
    </row>
    <row r="814" spans="1:11" x14ac:dyDescent="0.25">
      <c r="A814" s="162" t="s">
        <v>413</v>
      </c>
      <c r="B814" s="162"/>
      <c r="C814" s="163">
        <v>1457942.9</v>
      </c>
      <c r="D814" s="163">
        <v>3000000</v>
      </c>
      <c r="E814" s="163"/>
      <c r="F814" s="163">
        <v>3000000</v>
      </c>
      <c r="G814" s="163">
        <v>1040642.36</v>
      </c>
      <c r="H814" s="164">
        <v>71.8</v>
      </c>
      <c r="I814" s="165">
        <v>34.688078666666698</v>
      </c>
      <c r="J814" s="40"/>
      <c r="K814" s="40"/>
    </row>
    <row r="815" spans="1:11" x14ac:dyDescent="0.25">
      <c r="A815" s="166">
        <v>41</v>
      </c>
      <c r="B815" s="167" t="s">
        <v>191</v>
      </c>
      <c r="C815" s="168">
        <v>1457942.9</v>
      </c>
      <c r="D815" s="168">
        <v>3000000</v>
      </c>
      <c r="E815" s="168"/>
      <c r="F815" s="168">
        <v>3000000</v>
      </c>
      <c r="G815" s="168">
        <v>1040642.36</v>
      </c>
      <c r="H815" s="169">
        <v>71.8</v>
      </c>
      <c r="I815" s="170">
        <v>34.688078666666698</v>
      </c>
      <c r="J815" s="40"/>
      <c r="K815" s="40"/>
    </row>
    <row r="816" spans="1:11" x14ac:dyDescent="0.25">
      <c r="A816" s="166">
        <v>411</v>
      </c>
      <c r="B816" s="167" t="s">
        <v>192</v>
      </c>
      <c r="C816" s="168">
        <v>1457942.9</v>
      </c>
      <c r="D816" s="168">
        <v>3000000</v>
      </c>
      <c r="E816" s="168"/>
      <c r="F816" s="168">
        <v>3000000</v>
      </c>
      <c r="G816" s="168">
        <v>1040642.36</v>
      </c>
      <c r="H816" s="169">
        <v>71.8</v>
      </c>
      <c r="I816" s="170">
        <v>34.688078666666698</v>
      </c>
      <c r="J816" s="40"/>
      <c r="K816" s="40"/>
    </row>
    <row r="817" spans="1:11" x14ac:dyDescent="0.25">
      <c r="A817" s="171">
        <v>4111</v>
      </c>
      <c r="B817" s="172" t="s">
        <v>110</v>
      </c>
      <c r="C817" s="173">
        <v>1457942.9</v>
      </c>
      <c r="D817" s="173"/>
      <c r="E817" s="173"/>
      <c r="F817" s="173"/>
      <c r="G817" s="173">
        <v>1040642.36</v>
      </c>
      <c r="H817" s="174">
        <v>71.8</v>
      </c>
      <c r="I817" s="175"/>
      <c r="J817" s="40"/>
      <c r="K817" s="40"/>
    </row>
    <row r="818" spans="1:11" x14ac:dyDescent="0.25">
      <c r="A818" s="158" t="s">
        <v>414</v>
      </c>
      <c r="B818" s="158"/>
      <c r="C818" s="159">
        <v>6127197.04</v>
      </c>
      <c r="D818" s="159">
        <v>5375000</v>
      </c>
      <c r="E818" s="159"/>
      <c r="F818" s="159">
        <v>5375000</v>
      </c>
      <c r="G818" s="159">
        <v>3298614.77</v>
      </c>
      <c r="H818" s="160">
        <v>53.8</v>
      </c>
      <c r="I818" s="161">
        <v>61.369577116279103</v>
      </c>
      <c r="J818" s="40"/>
      <c r="K818" s="40"/>
    </row>
    <row r="819" spans="1:11" x14ac:dyDescent="0.25">
      <c r="A819" s="162" t="s">
        <v>415</v>
      </c>
      <c r="B819" s="162"/>
      <c r="C819" s="163">
        <v>87466.880000000005</v>
      </c>
      <c r="D819" s="163">
        <v>100000</v>
      </c>
      <c r="E819" s="163"/>
      <c r="F819" s="163">
        <v>100000</v>
      </c>
      <c r="G819" s="163">
        <v>0</v>
      </c>
      <c r="H819" s="164">
        <v>0</v>
      </c>
      <c r="I819" s="165">
        <v>0</v>
      </c>
      <c r="J819" s="40"/>
      <c r="K819" s="40"/>
    </row>
    <row r="820" spans="1:11" x14ac:dyDescent="0.25">
      <c r="A820" s="166">
        <v>42</v>
      </c>
      <c r="B820" s="167" t="s">
        <v>193</v>
      </c>
      <c r="C820" s="168">
        <v>87466.880000000005</v>
      </c>
      <c r="D820" s="168">
        <v>100000</v>
      </c>
      <c r="E820" s="168"/>
      <c r="F820" s="168">
        <v>100000</v>
      </c>
      <c r="G820" s="168">
        <v>0</v>
      </c>
      <c r="H820" s="169">
        <v>0</v>
      </c>
      <c r="I820" s="170">
        <v>0</v>
      </c>
      <c r="J820" s="40"/>
      <c r="K820" s="40"/>
    </row>
    <row r="821" spans="1:11" x14ac:dyDescent="0.25">
      <c r="A821" s="166">
        <v>421</v>
      </c>
      <c r="B821" s="167" t="s">
        <v>194</v>
      </c>
      <c r="C821" s="168">
        <v>87466.880000000005</v>
      </c>
      <c r="D821" s="168">
        <v>100000</v>
      </c>
      <c r="E821" s="168"/>
      <c r="F821" s="168">
        <v>100000</v>
      </c>
      <c r="G821" s="168">
        <v>0</v>
      </c>
      <c r="H821" s="169">
        <v>0</v>
      </c>
      <c r="I821" s="170">
        <v>0</v>
      </c>
      <c r="J821" s="40"/>
      <c r="K821" s="40"/>
    </row>
    <row r="822" spans="1:11" x14ac:dyDescent="0.25">
      <c r="A822" s="171">
        <v>4213</v>
      </c>
      <c r="B822" s="172" t="s">
        <v>195</v>
      </c>
      <c r="C822" s="173">
        <v>87466.880000000005</v>
      </c>
      <c r="D822" s="173"/>
      <c r="E822" s="173"/>
      <c r="F822" s="173"/>
      <c r="G822" s="173">
        <v>0</v>
      </c>
      <c r="H822" s="174">
        <v>0</v>
      </c>
      <c r="I822" s="175"/>
      <c r="J822" s="40"/>
      <c r="K822" s="40"/>
    </row>
    <row r="823" spans="1:11" x14ac:dyDescent="0.25">
      <c r="A823" s="162" t="s">
        <v>416</v>
      </c>
      <c r="B823" s="162"/>
      <c r="C823" s="163">
        <v>185231.94</v>
      </c>
      <c r="D823" s="163">
        <v>0</v>
      </c>
      <c r="E823" s="163"/>
      <c r="F823" s="163">
        <v>0</v>
      </c>
      <c r="G823" s="163">
        <v>0</v>
      </c>
      <c r="H823" s="164">
        <v>0</v>
      </c>
      <c r="I823" s="165"/>
      <c r="J823" s="40"/>
      <c r="K823" s="40"/>
    </row>
    <row r="824" spans="1:11" x14ac:dyDescent="0.25">
      <c r="A824" s="166">
        <v>42</v>
      </c>
      <c r="B824" s="167" t="s">
        <v>193</v>
      </c>
      <c r="C824" s="168">
        <v>185231.94</v>
      </c>
      <c r="D824" s="168">
        <v>0</v>
      </c>
      <c r="E824" s="168"/>
      <c r="F824" s="168">
        <v>0</v>
      </c>
      <c r="G824" s="168">
        <v>0</v>
      </c>
      <c r="H824" s="169">
        <v>0</v>
      </c>
      <c r="I824" s="170"/>
      <c r="J824" s="40"/>
      <c r="K824" s="40"/>
    </row>
    <row r="825" spans="1:11" x14ac:dyDescent="0.25">
      <c r="A825" s="166">
        <v>421</v>
      </c>
      <c r="B825" s="167" t="s">
        <v>194</v>
      </c>
      <c r="C825" s="168">
        <v>185231.94</v>
      </c>
      <c r="D825" s="168">
        <v>0</v>
      </c>
      <c r="E825" s="168"/>
      <c r="F825" s="168">
        <v>0</v>
      </c>
      <c r="G825" s="168">
        <v>0</v>
      </c>
      <c r="H825" s="169">
        <v>0</v>
      </c>
      <c r="I825" s="170"/>
      <c r="J825" s="40"/>
      <c r="K825" s="40"/>
    </row>
    <row r="826" spans="1:11" x14ac:dyDescent="0.25">
      <c r="A826" s="171">
        <v>4213</v>
      </c>
      <c r="B826" s="172" t="s">
        <v>195</v>
      </c>
      <c r="C826" s="173">
        <v>185231.94</v>
      </c>
      <c r="D826" s="173"/>
      <c r="E826" s="173"/>
      <c r="F826" s="173"/>
      <c r="G826" s="173">
        <v>0</v>
      </c>
      <c r="H826" s="174">
        <v>0</v>
      </c>
      <c r="I826" s="175"/>
      <c r="J826" s="40"/>
      <c r="K826" s="40"/>
    </row>
    <row r="827" spans="1:11" x14ac:dyDescent="0.25">
      <c r="A827" s="162" t="s">
        <v>417</v>
      </c>
      <c r="B827" s="162"/>
      <c r="C827" s="163">
        <v>2495362.39</v>
      </c>
      <c r="D827" s="163">
        <v>1100000</v>
      </c>
      <c r="E827" s="163"/>
      <c r="F827" s="163">
        <v>1100000</v>
      </c>
      <c r="G827" s="163">
        <v>935982.9</v>
      </c>
      <c r="H827" s="164">
        <v>37.5</v>
      </c>
      <c r="I827" s="165">
        <v>85.089354545454498</v>
      </c>
      <c r="J827" s="40"/>
      <c r="K827" s="40"/>
    </row>
    <row r="828" spans="1:11" x14ac:dyDescent="0.25">
      <c r="A828" s="166">
        <v>42</v>
      </c>
      <c r="B828" s="167" t="s">
        <v>193</v>
      </c>
      <c r="C828" s="168">
        <v>2495362.39</v>
      </c>
      <c r="D828" s="168">
        <v>1100000</v>
      </c>
      <c r="E828" s="168"/>
      <c r="F828" s="168">
        <v>1100000</v>
      </c>
      <c r="G828" s="168">
        <v>935982.9</v>
      </c>
      <c r="H828" s="169">
        <v>37.5</v>
      </c>
      <c r="I828" s="170">
        <v>85.089354545454498</v>
      </c>
      <c r="J828" s="40"/>
      <c r="K828" s="40"/>
    </row>
    <row r="829" spans="1:11" x14ac:dyDescent="0.25">
      <c r="A829" s="166">
        <v>421</v>
      </c>
      <c r="B829" s="167" t="s">
        <v>194</v>
      </c>
      <c r="C829" s="168">
        <v>2495362.39</v>
      </c>
      <c r="D829" s="168">
        <v>1100000</v>
      </c>
      <c r="E829" s="168"/>
      <c r="F829" s="168">
        <v>1100000</v>
      </c>
      <c r="G829" s="168">
        <v>935982.9</v>
      </c>
      <c r="H829" s="169">
        <v>37.5</v>
      </c>
      <c r="I829" s="170">
        <v>85.089354545454498</v>
      </c>
      <c r="J829" s="40"/>
      <c r="K829" s="40"/>
    </row>
    <row r="830" spans="1:11" x14ac:dyDescent="0.25">
      <c r="A830" s="171">
        <v>4213</v>
      </c>
      <c r="B830" s="172" t="s">
        <v>195</v>
      </c>
      <c r="C830" s="173">
        <v>2495362.39</v>
      </c>
      <c r="D830" s="173"/>
      <c r="E830" s="173"/>
      <c r="F830" s="173"/>
      <c r="G830" s="173">
        <v>935982.9</v>
      </c>
      <c r="H830" s="174">
        <v>37.5</v>
      </c>
      <c r="I830" s="175"/>
      <c r="J830" s="40"/>
      <c r="K830" s="40"/>
    </row>
    <row r="831" spans="1:11" x14ac:dyDescent="0.25">
      <c r="A831" s="162" t="s">
        <v>418</v>
      </c>
      <c r="B831" s="162"/>
      <c r="C831" s="163">
        <v>0</v>
      </c>
      <c r="D831" s="163">
        <v>100000</v>
      </c>
      <c r="E831" s="163"/>
      <c r="F831" s="163">
        <v>100000</v>
      </c>
      <c r="G831" s="163">
        <v>0</v>
      </c>
      <c r="H831" s="164"/>
      <c r="I831" s="165">
        <v>0</v>
      </c>
      <c r="J831" s="40"/>
      <c r="K831" s="40"/>
    </row>
    <row r="832" spans="1:11" x14ac:dyDescent="0.25">
      <c r="A832" s="166">
        <v>42</v>
      </c>
      <c r="B832" s="167" t="s">
        <v>193</v>
      </c>
      <c r="C832" s="168">
        <v>0</v>
      </c>
      <c r="D832" s="168">
        <v>100000</v>
      </c>
      <c r="E832" s="168"/>
      <c r="F832" s="168">
        <v>100000</v>
      </c>
      <c r="G832" s="168">
        <v>0</v>
      </c>
      <c r="H832" s="169"/>
      <c r="I832" s="170">
        <v>0</v>
      </c>
      <c r="J832" s="40"/>
      <c r="K832" s="40"/>
    </row>
    <row r="833" spans="1:11" x14ac:dyDescent="0.25">
      <c r="A833" s="166">
        <v>421</v>
      </c>
      <c r="B833" s="167" t="s">
        <v>194</v>
      </c>
      <c r="C833" s="168">
        <v>0</v>
      </c>
      <c r="D833" s="168">
        <v>100000</v>
      </c>
      <c r="E833" s="168"/>
      <c r="F833" s="168">
        <v>100000</v>
      </c>
      <c r="G833" s="168">
        <v>0</v>
      </c>
      <c r="H833" s="169"/>
      <c r="I833" s="170">
        <v>0</v>
      </c>
      <c r="J833" s="40"/>
      <c r="K833" s="40"/>
    </row>
    <row r="834" spans="1:11" x14ac:dyDescent="0.25">
      <c r="A834" s="162" t="s">
        <v>419</v>
      </c>
      <c r="B834" s="162"/>
      <c r="C834" s="163">
        <v>0</v>
      </c>
      <c r="D834" s="163">
        <v>100000</v>
      </c>
      <c r="E834" s="163"/>
      <c r="F834" s="163">
        <v>100000</v>
      </c>
      <c r="G834" s="163">
        <v>0</v>
      </c>
      <c r="H834" s="164"/>
      <c r="I834" s="165">
        <v>0</v>
      </c>
      <c r="J834" s="40"/>
      <c r="K834" s="40"/>
    </row>
    <row r="835" spans="1:11" x14ac:dyDescent="0.25">
      <c r="A835" s="166">
        <v>42</v>
      </c>
      <c r="B835" s="167" t="s">
        <v>193</v>
      </c>
      <c r="C835" s="168">
        <v>0</v>
      </c>
      <c r="D835" s="168">
        <v>100000</v>
      </c>
      <c r="E835" s="168"/>
      <c r="F835" s="168">
        <v>100000</v>
      </c>
      <c r="G835" s="168">
        <v>0</v>
      </c>
      <c r="H835" s="169"/>
      <c r="I835" s="170">
        <v>0</v>
      </c>
      <c r="J835" s="40"/>
      <c r="K835" s="40"/>
    </row>
    <row r="836" spans="1:11" x14ac:dyDescent="0.25">
      <c r="A836" s="166">
        <v>421</v>
      </c>
      <c r="B836" s="167" t="s">
        <v>194</v>
      </c>
      <c r="C836" s="168">
        <v>0</v>
      </c>
      <c r="D836" s="168">
        <v>100000</v>
      </c>
      <c r="E836" s="168"/>
      <c r="F836" s="168">
        <v>100000</v>
      </c>
      <c r="G836" s="168">
        <v>0</v>
      </c>
      <c r="H836" s="169"/>
      <c r="I836" s="170">
        <v>0</v>
      </c>
      <c r="J836" s="40"/>
      <c r="K836" s="40"/>
    </row>
    <row r="837" spans="1:11" x14ac:dyDescent="0.25">
      <c r="A837" s="162" t="s">
        <v>420</v>
      </c>
      <c r="B837" s="162"/>
      <c r="C837" s="163">
        <v>110402.04</v>
      </c>
      <c r="D837" s="163">
        <v>50000</v>
      </c>
      <c r="E837" s="163"/>
      <c r="F837" s="163">
        <v>50000</v>
      </c>
      <c r="G837" s="163">
        <v>37924.080000000002</v>
      </c>
      <c r="H837" s="164">
        <v>34.299999999999997</v>
      </c>
      <c r="I837" s="165">
        <v>75.848159999999993</v>
      </c>
      <c r="J837" s="40"/>
      <c r="K837" s="40"/>
    </row>
    <row r="838" spans="1:11" x14ac:dyDescent="0.25">
      <c r="A838" s="166">
        <v>42</v>
      </c>
      <c r="B838" s="167" t="s">
        <v>193</v>
      </c>
      <c r="C838" s="168">
        <v>110402.04</v>
      </c>
      <c r="D838" s="168">
        <v>50000</v>
      </c>
      <c r="E838" s="168"/>
      <c r="F838" s="168">
        <v>50000</v>
      </c>
      <c r="G838" s="168">
        <v>37924.080000000002</v>
      </c>
      <c r="H838" s="169">
        <v>34.299999999999997</v>
      </c>
      <c r="I838" s="170">
        <v>75.848159999999993</v>
      </c>
      <c r="J838" s="40"/>
      <c r="K838" s="40"/>
    </row>
    <row r="839" spans="1:11" x14ac:dyDescent="0.25">
      <c r="A839" s="166">
        <v>421</v>
      </c>
      <c r="B839" s="167" t="s">
        <v>194</v>
      </c>
      <c r="C839" s="168">
        <v>110402.04</v>
      </c>
      <c r="D839" s="168">
        <v>50000</v>
      </c>
      <c r="E839" s="168"/>
      <c r="F839" s="168">
        <v>50000</v>
      </c>
      <c r="G839" s="168">
        <v>37924.080000000002</v>
      </c>
      <c r="H839" s="169">
        <v>34.299999999999997</v>
      </c>
      <c r="I839" s="170">
        <v>75.848159999999993</v>
      </c>
      <c r="J839" s="40"/>
      <c r="K839" s="40"/>
    </row>
    <row r="840" spans="1:11" x14ac:dyDescent="0.25">
      <c r="A840" s="171">
        <v>4213</v>
      </c>
      <c r="B840" s="172" t="s">
        <v>195</v>
      </c>
      <c r="C840" s="173">
        <v>110402.04</v>
      </c>
      <c r="D840" s="173"/>
      <c r="E840" s="173"/>
      <c r="F840" s="173"/>
      <c r="G840" s="173">
        <v>37924.080000000002</v>
      </c>
      <c r="H840" s="174">
        <v>34.299999999999997</v>
      </c>
      <c r="I840" s="175"/>
      <c r="J840" s="40"/>
      <c r="K840" s="40"/>
    </row>
    <row r="841" spans="1:11" x14ac:dyDescent="0.25">
      <c r="A841" s="162" t="s">
        <v>421</v>
      </c>
      <c r="B841" s="162"/>
      <c r="C841" s="163">
        <v>15562.5</v>
      </c>
      <c r="D841" s="163">
        <v>75000</v>
      </c>
      <c r="E841" s="163"/>
      <c r="F841" s="163">
        <v>75000</v>
      </c>
      <c r="G841" s="163">
        <v>72789.47</v>
      </c>
      <c r="H841" s="164">
        <v>467.7</v>
      </c>
      <c r="I841" s="165">
        <v>97.052626666666697</v>
      </c>
      <c r="J841" s="40"/>
      <c r="K841" s="40"/>
    </row>
    <row r="842" spans="1:11" x14ac:dyDescent="0.25">
      <c r="A842" s="166">
        <v>42</v>
      </c>
      <c r="B842" s="167" t="s">
        <v>193</v>
      </c>
      <c r="C842" s="168">
        <v>15562.5</v>
      </c>
      <c r="D842" s="168">
        <v>75000</v>
      </c>
      <c r="E842" s="168"/>
      <c r="F842" s="168">
        <v>75000</v>
      </c>
      <c r="G842" s="168">
        <v>72789.47</v>
      </c>
      <c r="H842" s="169">
        <v>467.7</v>
      </c>
      <c r="I842" s="170">
        <v>97.052626666666697</v>
      </c>
      <c r="J842" s="40"/>
      <c r="K842" s="40"/>
    </row>
    <row r="843" spans="1:11" x14ac:dyDescent="0.25">
      <c r="A843" s="166">
        <v>421</v>
      </c>
      <c r="B843" s="167" t="s">
        <v>194</v>
      </c>
      <c r="C843" s="168">
        <v>15562.5</v>
      </c>
      <c r="D843" s="168">
        <v>75000</v>
      </c>
      <c r="E843" s="168"/>
      <c r="F843" s="168">
        <v>75000</v>
      </c>
      <c r="G843" s="168">
        <v>72789.47</v>
      </c>
      <c r="H843" s="169">
        <v>467.7</v>
      </c>
      <c r="I843" s="170">
        <v>97.052626666666697</v>
      </c>
      <c r="J843" s="40"/>
      <c r="K843" s="40"/>
    </row>
    <row r="844" spans="1:11" x14ac:dyDescent="0.25">
      <c r="A844" s="171">
        <v>4213</v>
      </c>
      <c r="B844" s="172" t="s">
        <v>195</v>
      </c>
      <c r="C844" s="173">
        <v>15562.5</v>
      </c>
      <c r="D844" s="173"/>
      <c r="E844" s="173"/>
      <c r="F844" s="173"/>
      <c r="G844" s="173">
        <v>72789.47</v>
      </c>
      <c r="H844" s="174">
        <v>467.7</v>
      </c>
      <c r="I844" s="175"/>
      <c r="J844" s="40"/>
      <c r="K844" s="40"/>
    </row>
    <row r="845" spans="1:11" x14ac:dyDescent="0.25">
      <c r="A845" s="162" t="s">
        <v>422</v>
      </c>
      <c r="B845" s="162"/>
      <c r="C845" s="163">
        <v>0</v>
      </c>
      <c r="D845" s="163">
        <v>90000</v>
      </c>
      <c r="E845" s="163"/>
      <c r="F845" s="163">
        <v>90000</v>
      </c>
      <c r="G845" s="163">
        <v>0</v>
      </c>
      <c r="H845" s="164"/>
      <c r="I845" s="165">
        <v>0</v>
      </c>
      <c r="J845" s="40"/>
      <c r="K845" s="40"/>
    </row>
    <row r="846" spans="1:11" x14ac:dyDescent="0.25">
      <c r="A846" s="166">
        <v>42</v>
      </c>
      <c r="B846" s="167" t="s">
        <v>193</v>
      </c>
      <c r="C846" s="168">
        <v>0</v>
      </c>
      <c r="D846" s="168">
        <v>90000</v>
      </c>
      <c r="E846" s="168"/>
      <c r="F846" s="168">
        <v>90000</v>
      </c>
      <c r="G846" s="168">
        <v>0</v>
      </c>
      <c r="H846" s="169"/>
      <c r="I846" s="170">
        <v>0</v>
      </c>
      <c r="J846" s="40"/>
      <c r="K846" s="40"/>
    </row>
    <row r="847" spans="1:11" x14ac:dyDescent="0.25">
      <c r="A847" s="166">
        <v>421</v>
      </c>
      <c r="B847" s="167" t="s">
        <v>194</v>
      </c>
      <c r="C847" s="168">
        <v>0</v>
      </c>
      <c r="D847" s="168">
        <v>90000</v>
      </c>
      <c r="E847" s="168"/>
      <c r="F847" s="168">
        <v>90000</v>
      </c>
      <c r="G847" s="168">
        <v>0</v>
      </c>
      <c r="H847" s="169"/>
      <c r="I847" s="170">
        <v>0</v>
      </c>
      <c r="J847" s="40"/>
      <c r="K847" s="40"/>
    </row>
    <row r="848" spans="1:11" x14ac:dyDescent="0.25">
      <c r="A848" s="162" t="s">
        <v>423</v>
      </c>
      <c r="B848" s="162"/>
      <c r="C848" s="163">
        <v>50390.38</v>
      </c>
      <c r="D848" s="163">
        <v>100000</v>
      </c>
      <c r="E848" s="163"/>
      <c r="F848" s="163">
        <v>100000</v>
      </c>
      <c r="G848" s="163">
        <v>0</v>
      </c>
      <c r="H848" s="164">
        <v>0</v>
      </c>
      <c r="I848" s="165">
        <v>0</v>
      </c>
      <c r="J848" s="40"/>
      <c r="K848" s="40"/>
    </row>
    <row r="849" spans="1:11" x14ac:dyDescent="0.25">
      <c r="A849" s="166">
        <v>42</v>
      </c>
      <c r="B849" s="167" t="s">
        <v>193</v>
      </c>
      <c r="C849" s="168">
        <v>50390.38</v>
      </c>
      <c r="D849" s="168">
        <v>100000</v>
      </c>
      <c r="E849" s="168"/>
      <c r="F849" s="168">
        <v>100000</v>
      </c>
      <c r="G849" s="168">
        <v>0</v>
      </c>
      <c r="H849" s="169">
        <v>0</v>
      </c>
      <c r="I849" s="170">
        <v>0</v>
      </c>
      <c r="J849" s="40"/>
      <c r="K849" s="40"/>
    </row>
    <row r="850" spans="1:11" x14ac:dyDescent="0.25">
      <c r="A850" s="166">
        <v>421</v>
      </c>
      <c r="B850" s="167" t="s">
        <v>194</v>
      </c>
      <c r="C850" s="168">
        <v>50390.38</v>
      </c>
      <c r="D850" s="168">
        <v>100000</v>
      </c>
      <c r="E850" s="168"/>
      <c r="F850" s="168">
        <v>100000</v>
      </c>
      <c r="G850" s="168">
        <v>0</v>
      </c>
      <c r="H850" s="169">
        <v>0</v>
      </c>
      <c r="I850" s="170">
        <v>0</v>
      </c>
      <c r="J850" s="40"/>
      <c r="K850" s="40"/>
    </row>
    <row r="851" spans="1:11" x14ac:dyDescent="0.25">
      <c r="A851" s="171">
        <v>4213</v>
      </c>
      <c r="B851" s="172" t="s">
        <v>195</v>
      </c>
      <c r="C851" s="173">
        <v>50390.38</v>
      </c>
      <c r="D851" s="173"/>
      <c r="E851" s="173"/>
      <c r="F851" s="173"/>
      <c r="G851" s="173">
        <v>0</v>
      </c>
      <c r="H851" s="174">
        <v>0</v>
      </c>
      <c r="I851" s="175"/>
      <c r="J851" s="40"/>
      <c r="K851" s="40"/>
    </row>
    <row r="852" spans="1:11" x14ac:dyDescent="0.25">
      <c r="A852" s="176" t="s">
        <v>424</v>
      </c>
      <c r="B852" s="162"/>
      <c r="C852" s="163">
        <v>53498.49</v>
      </c>
      <c r="D852" s="163">
        <v>0</v>
      </c>
      <c r="E852" s="163"/>
      <c r="F852" s="163">
        <v>0</v>
      </c>
      <c r="G852" s="163">
        <v>0</v>
      </c>
      <c r="H852" s="164">
        <v>0</v>
      </c>
      <c r="I852" s="165"/>
      <c r="J852" s="40"/>
      <c r="K852" s="40"/>
    </row>
    <row r="853" spans="1:11" x14ac:dyDescent="0.25">
      <c r="A853" s="166">
        <v>42</v>
      </c>
      <c r="B853" s="167" t="s">
        <v>193</v>
      </c>
      <c r="C853" s="168">
        <v>53498.49</v>
      </c>
      <c r="D853" s="168">
        <v>0</v>
      </c>
      <c r="E853" s="168"/>
      <c r="F853" s="168">
        <v>0</v>
      </c>
      <c r="G853" s="168">
        <v>0</v>
      </c>
      <c r="H853" s="169">
        <v>0</v>
      </c>
      <c r="I853" s="170"/>
      <c r="J853" s="40"/>
      <c r="K853" s="40"/>
    </row>
    <row r="854" spans="1:11" x14ac:dyDescent="0.25">
      <c r="A854" s="166">
        <v>421</v>
      </c>
      <c r="B854" s="167" t="s">
        <v>194</v>
      </c>
      <c r="C854" s="168">
        <v>53498.49</v>
      </c>
      <c r="D854" s="168">
        <v>0</v>
      </c>
      <c r="E854" s="168"/>
      <c r="F854" s="168">
        <v>0</v>
      </c>
      <c r="G854" s="168">
        <v>0</v>
      </c>
      <c r="H854" s="169">
        <v>0</v>
      </c>
      <c r="I854" s="170"/>
      <c r="J854" s="40"/>
      <c r="K854" s="40"/>
    </row>
    <row r="855" spans="1:11" x14ac:dyDescent="0.25">
      <c r="A855" s="171">
        <v>4213</v>
      </c>
      <c r="B855" s="172" t="s">
        <v>195</v>
      </c>
      <c r="C855" s="173">
        <v>53498.49</v>
      </c>
      <c r="D855" s="173"/>
      <c r="E855" s="173"/>
      <c r="F855" s="173"/>
      <c r="G855" s="173">
        <v>0</v>
      </c>
      <c r="H855" s="174">
        <v>0</v>
      </c>
      <c r="I855" s="175"/>
      <c r="J855" s="40"/>
      <c r="K855" s="40"/>
    </row>
    <row r="856" spans="1:11" x14ac:dyDescent="0.25">
      <c r="A856" s="162" t="s">
        <v>425</v>
      </c>
      <c r="B856" s="162"/>
      <c r="C856" s="163">
        <v>0</v>
      </c>
      <c r="D856" s="163">
        <v>100000</v>
      </c>
      <c r="E856" s="163"/>
      <c r="F856" s="163">
        <v>100000</v>
      </c>
      <c r="G856" s="163">
        <v>29340.52</v>
      </c>
      <c r="H856" s="164"/>
      <c r="I856" s="165">
        <v>29.340520000000001</v>
      </c>
      <c r="J856" s="40"/>
      <c r="K856" s="40"/>
    </row>
    <row r="857" spans="1:11" x14ac:dyDescent="0.25">
      <c r="A857" s="166">
        <v>42</v>
      </c>
      <c r="B857" s="167" t="s">
        <v>193</v>
      </c>
      <c r="C857" s="168">
        <v>0</v>
      </c>
      <c r="D857" s="168">
        <v>100000</v>
      </c>
      <c r="E857" s="168"/>
      <c r="F857" s="168">
        <v>100000</v>
      </c>
      <c r="G857" s="168">
        <v>29340.52</v>
      </c>
      <c r="H857" s="169"/>
      <c r="I857" s="170">
        <v>29.340520000000001</v>
      </c>
      <c r="J857" s="40"/>
      <c r="K857" s="40"/>
    </row>
    <row r="858" spans="1:11" x14ac:dyDescent="0.25">
      <c r="A858" s="166">
        <v>421</v>
      </c>
      <c r="B858" s="167" t="s">
        <v>194</v>
      </c>
      <c r="C858" s="168">
        <v>0</v>
      </c>
      <c r="D858" s="168">
        <v>100000</v>
      </c>
      <c r="E858" s="168"/>
      <c r="F858" s="168">
        <v>100000</v>
      </c>
      <c r="G858" s="168">
        <v>29340.52</v>
      </c>
      <c r="H858" s="169"/>
      <c r="I858" s="170">
        <v>29.340520000000001</v>
      </c>
      <c r="J858" s="40"/>
      <c r="K858" s="40"/>
    </row>
    <row r="859" spans="1:11" x14ac:dyDescent="0.25">
      <c r="A859" s="171">
        <v>4213</v>
      </c>
      <c r="B859" s="172" t="s">
        <v>195</v>
      </c>
      <c r="C859" s="173">
        <v>0</v>
      </c>
      <c r="D859" s="173"/>
      <c r="E859" s="173"/>
      <c r="F859" s="173"/>
      <c r="G859" s="173">
        <v>29340.52</v>
      </c>
      <c r="H859" s="174"/>
      <c r="I859" s="175"/>
      <c r="J859" s="40"/>
      <c r="K859" s="40"/>
    </row>
    <row r="860" spans="1:11" x14ac:dyDescent="0.25">
      <c r="A860" s="162" t="s">
        <v>426</v>
      </c>
      <c r="B860" s="162"/>
      <c r="C860" s="163">
        <v>87475</v>
      </c>
      <c r="D860" s="163">
        <v>110000</v>
      </c>
      <c r="E860" s="163"/>
      <c r="F860" s="163">
        <v>110000</v>
      </c>
      <c r="G860" s="163">
        <v>104530.48</v>
      </c>
      <c r="H860" s="164">
        <v>119.49</v>
      </c>
      <c r="I860" s="165">
        <v>95.027709090909099</v>
      </c>
      <c r="J860" s="40"/>
      <c r="K860" s="40"/>
    </row>
    <row r="861" spans="1:11" x14ac:dyDescent="0.25">
      <c r="A861" s="166">
        <v>42</v>
      </c>
      <c r="B861" s="167" t="s">
        <v>193</v>
      </c>
      <c r="C861" s="168">
        <v>87475</v>
      </c>
      <c r="D861" s="168">
        <v>110000</v>
      </c>
      <c r="E861" s="168"/>
      <c r="F861" s="168">
        <v>110000</v>
      </c>
      <c r="G861" s="168">
        <v>104530.48</v>
      </c>
      <c r="H861" s="169">
        <v>119.5</v>
      </c>
      <c r="I861" s="170">
        <v>95.027709090909099</v>
      </c>
      <c r="J861" s="40"/>
      <c r="K861" s="40"/>
    </row>
    <row r="862" spans="1:11" x14ac:dyDescent="0.25">
      <c r="A862" s="166">
        <v>421</v>
      </c>
      <c r="B862" s="167" t="s">
        <v>194</v>
      </c>
      <c r="C862" s="168">
        <v>87475</v>
      </c>
      <c r="D862" s="168">
        <v>110000</v>
      </c>
      <c r="E862" s="168"/>
      <c r="F862" s="168">
        <v>110000</v>
      </c>
      <c r="G862" s="168">
        <v>104530.48</v>
      </c>
      <c r="H862" s="169">
        <v>119.5</v>
      </c>
      <c r="I862" s="170">
        <v>95.027709090909099</v>
      </c>
      <c r="J862" s="40"/>
      <c r="K862" s="40"/>
    </row>
    <row r="863" spans="1:11" x14ac:dyDescent="0.25">
      <c r="A863" s="171">
        <v>4213</v>
      </c>
      <c r="B863" s="172" t="s">
        <v>195</v>
      </c>
      <c r="C863" s="173">
        <v>87475</v>
      </c>
      <c r="D863" s="173"/>
      <c r="E863" s="173"/>
      <c r="F863" s="173"/>
      <c r="G863" s="173">
        <v>104530.48</v>
      </c>
      <c r="H863" s="174">
        <v>119.5</v>
      </c>
      <c r="I863" s="175"/>
      <c r="J863" s="40"/>
      <c r="K863" s="40"/>
    </row>
    <row r="864" spans="1:11" x14ac:dyDescent="0.25">
      <c r="A864" s="162" t="s">
        <v>427</v>
      </c>
      <c r="B864" s="162"/>
      <c r="C864" s="163">
        <v>0</v>
      </c>
      <c r="D864" s="163">
        <v>100000</v>
      </c>
      <c r="E864" s="163"/>
      <c r="F864" s="163">
        <v>100000</v>
      </c>
      <c r="G864" s="163">
        <v>3125</v>
      </c>
      <c r="H864" s="164"/>
      <c r="I864" s="165">
        <v>3.125</v>
      </c>
      <c r="J864" s="40"/>
      <c r="K864" s="40"/>
    </row>
    <row r="865" spans="1:11" x14ac:dyDescent="0.25">
      <c r="A865" s="166">
        <v>42</v>
      </c>
      <c r="B865" s="167" t="s">
        <v>193</v>
      </c>
      <c r="C865" s="168">
        <v>0</v>
      </c>
      <c r="D865" s="168">
        <v>100000</v>
      </c>
      <c r="E865" s="168"/>
      <c r="F865" s="168">
        <v>100000</v>
      </c>
      <c r="G865" s="168">
        <v>3125</v>
      </c>
      <c r="H865" s="169"/>
      <c r="I865" s="170">
        <v>3.125</v>
      </c>
      <c r="J865" s="40"/>
      <c r="K865" s="40"/>
    </row>
    <row r="866" spans="1:11" x14ac:dyDescent="0.25">
      <c r="A866" s="166">
        <v>421</v>
      </c>
      <c r="B866" s="167" t="s">
        <v>194</v>
      </c>
      <c r="C866" s="168">
        <v>0</v>
      </c>
      <c r="D866" s="168">
        <v>100000</v>
      </c>
      <c r="E866" s="168"/>
      <c r="F866" s="168">
        <v>100000</v>
      </c>
      <c r="G866" s="168">
        <v>3125</v>
      </c>
      <c r="H866" s="169"/>
      <c r="I866" s="170">
        <v>3.125</v>
      </c>
      <c r="J866" s="40"/>
      <c r="K866" s="40"/>
    </row>
    <row r="867" spans="1:11" x14ac:dyDescent="0.25">
      <c r="A867" s="171">
        <v>4213</v>
      </c>
      <c r="B867" s="172" t="s">
        <v>195</v>
      </c>
      <c r="C867" s="173">
        <v>0</v>
      </c>
      <c r="D867" s="173"/>
      <c r="E867" s="173"/>
      <c r="F867" s="173"/>
      <c r="G867" s="173">
        <v>3125</v>
      </c>
      <c r="H867" s="174"/>
      <c r="I867" s="175"/>
      <c r="J867" s="40"/>
      <c r="K867" s="40"/>
    </row>
    <row r="868" spans="1:11" x14ac:dyDescent="0.25">
      <c r="A868" s="162" t="s">
        <v>428</v>
      </c>
      <c r="B868" s="162"/>
      <c r="C868" s="163">
        <v>23437.5</v>
      </c>
      <c r="D868" s="163">
        <v>100000</v>
      </c>
      <c r="E868" s="163"/>
      <c r="F868" s="163">
        <v>100000</v>
      </c>
      <c r="G868" s="163">
        <v>43500</v>
      </c>
      <c r="H868" s="164">
        <v>185.6</v>
      </c>
      <c r="I868" s="165">
        <v>43.5</v>
      </c>
      <c r="J868" s="40"/>
      <c r="K868" s="40"/>
    </row>
    <row r="869" spans="1:11" x14ac:dyDescent="0.25">
      <c r="A869" s="166">
        <v>42</v>
      </c>
      <c r="B869" s="167" t="s">
        <v>193</v>
      </c>
      <c r="C869" s="168">
        <v>23437.5</v>
      </c>
      <c r="D869" s="168">
        <v>100000</v>
      </c>
      <c r="E869" s="168"/>
      <c r="F869" s="168">
        <v>100000</v>
      </c>
      <c r="G869" s="168">
        <v>43500</v>
      </c>
      <c r="H869" s="169">
        <v>185.6</v>
      </c>
      <c r="I869" s="170">
        <v>43.5</v>
      </c>
      <c r="J869" s="40"/>
      <c r="K869" s="40"/>
    </row>
    <row r="870" spans="1:11" x14ac:dyDescent="0.25">
      <c r="A870" s="166">
        <v>421</v>
      </c>
      <c r="B870" s="167" t="s">
        <v>194</v>
      </c>
      <c r="C870" s="168">
        <v>23437.5</v>
      </c>
      <c r="D870" s="168">
        <v>100000</v>
      </c>
      <c r="E870" s="168"/>
      <c r="F870" s="168">
        <v>100000</v>
      </c>
      <c r="G870" s="168">
        <v>43500</v>
      </c>
      <c r="H870" s="169">
        <v>185.6</v>
      </c>
      <c r="I870" s="170">
        <v>43.5</v>
      </c>
      <c r="J870" s="40"/>
      <c r="K870" s="40"/>
    </row>
    <row r="871" spans="1:11" x14ac:dyDescent="0.25">
      <c r="A871" s="171">
        <v>4213</v>
      </c>
      <c r="B871" s="172" t="s">
        <v>195</v>
      </c>
      <c r="C871" s="173">
        <v>23437.5</v>
      </c>
      <c r="D871" s="173"/>
      <c r="E871" s="173"/>
      <c r="F871" s="173"/>
      <c r="G871" s="173">
        <v>43500</v>
      </c>
      <c r="H871" s="174">
        <v>185.6</v>
      </c>
      <c r="I871" s="175"/>
      <c r="J871" s="40"/>
      <c r="K871" s="40"/>
    </row>
    <row r="872" spans="1:11" x14ac:dyDescent="0.25">
      <c r="A872" s="162" t="s">
        <v>429</v>
      </c>
      <c r="B872" s="162"/>
      <c r="C872" s="163">
        <v>1010661.78</v>
      </c>
      <c r="D872" s="163">
        <v>1450000</v>
      </c>
      <c r="E872" s="163"/>
      <c r="F872" s="163">
        <v>1450000</v>
      </c>
      <c r="G872" s="163">
        <v>1525158.59</v>
      </c>
      <c r="H872" s="164">
        <f>G872*100/C872</f>
        <v>150.90692259085924</v>
      </c>
      <c r="I872" s="165">
        <v>105.183351034483</v>
      </c>
      <c r="J872" s="40"/>
      <c r="K872" s="40"/>
    </row>
    <row r="873" spans="1:11" x14ac:dyDescent="0.25">
      <c r="A873" s="166">
        <v>42</v>
      </c>
      <c r="B873" s="167" t="s">
        <v>193</v>
      </c>
      <c r="C873" s="168">
        <v>1010661.78</v>
      </c>
      <c r="D873" s="168">
        <v>1450000</v>
      </c>
      <c r="E873" s="168"/>
      <c r="F873" s="168">
        <v>1450000</v>
      </c>
      <c r="G873" s="168">
        <v>1525158.59</v>
      </c>
      <c r="H873" s="169">
        <f>H872</f>
        <v>150.90692259085924</v>
      </c>
      <c r="I873" s="170">
        <v>105.183351034483</v>
      </c>
      <c r="J873" s="40"/>
      <c r="K873" s="40"/>
    </row>
    <row r="874" spans="1:11" x14ac:dyDescent="0.25">
      <c r="A874" s="166">
        <v>421</v>
      </c>
      <c r="B874" s="167" t="s">
        <v>194</v>
      </c>
      <c r="C874" s="168">
        <v>1010661.78</v>
      </c>
      <c r="D874" s="168">
        <v>1450000</v>
      </c>
      <c r="E874" s="168"/>
      <c r="F874" s="168">
        <v>1450000</v>
      </c>
      <c r="G874" s="168">
        <v>1525158.59</v>
      </c>
      <c r="H874" s="169">
        <f>H873</f>
        <v>150.90692259085924</v>
      </c>
      <c r="I874" s="170">
        <v>105.183351034483</v>
      </c>
      <c r="J874" s="40"/>
      <c r="K874" s="40"/>
    </row>
    <row r="875" spans="1:11" x14ac:dyDescent="0.25">
      <c r="A875" s="171">
        <v>4213</v>
      </c>
      <c r="B875" s="172" t="s">
        <v>195</v>
      </c>
      <c r="C875" s="173">
        <v>1010661.78</v>
      </c>
      <c r="D875" s="173"/>
      <c r="E875" s="173"/>
      <c r="F875" s="173"/>
      <c r="G875" s="173">
        <v>1525158.59</v>
      </c>
      <c r="H875" s="174">
        <f>H874</f>
        <v>150.90692259085924</v>
      </c>
      <c r="I875" s="175">
        <v>0</v>
      </c>
      <c r="J875" s="40"/>
      <c r="K875" s="40"/>
    </row>
    <row r="876" spans="1:11" x14ac:dyDescent="0.25">
      <c r="A876" s="162" t="s">
        <v>430</v>
      </c>
      <c r="B876" s="162"/>
      <c r="C876" s="163">
        <v>0</v>
      </c>
      <c r="D876" s="163">
        <v>100000</v>
      </c>
      <c r="E876" s="163"/>
      <c r="F876" s="163">
        <v>100000</v>
      </c>
      <c r="G876" s="163">
        <v>5000</v>
      </c>
      <c r="H876" s="164"/>
      <c r="I876" s="165">
        <v>5</v>
      </c>
      <c r="J876" s="40"/>
      <c r="K876" s="40"/>
    </row>
    <row r="877" spans="1:11" x14ac:dyDescent="0.25">
      <c r="A877" s="166">
        <v>42</v>
      </c>
      <c r="B877" s="167" t="s">
        <v>193</v>
      </c>
      <c r="C877" s="168">
        <v>0</v>
      </c>
      <c r="D877" s="168">
        <v>100000</v>
      </c>
      <c r="E877" s="168"/>
      <c r="F877" s="168">
        <v>100000</v>
      </c>
      <c r="G877" s="168">
        <v>5000</v>
      </c>
      <c r="H877" s="169"/>
      <c r="I877" s="170">
        <v>5</v>
      </c>
      <c r="J877" s="40"/>
      <c r="K877" s="40"/>
    </row>
    <row r="878" spans="1:11" x14ac:dyDescent="0.25">
      <c r="A878" s="166">
        <v>421</v>
      </c>
      <c r="B878" s="167" t="s">
        <v>194</v>
      </c>
      <c r="C878" s="168">
        <v>0</v>
      </c>
      <c r="D878" s="168">
        <v>100000</v>
      </c>
      <c r="E878" s="168"/>
      <c r="F878" s="168">
        <v>100000</v>
      </c>
      <c r="G878" s="168">
        <v>5000</v>
      </c>
      <c r="H878" s="169"/>
      <c r="I878" s="170">
        <v>5</v>
      </c>
      <c r="J878" s="40"/>
      <c r="K878" s="40"/>
    </row>
    <row r="879" spans="1:11" x14ac:dyDescent="0.25">
      <c r="A879" s="171">
        <v>4213</v>
      </c>
      <c r="B879" s="172" t="s">
        <v>195</v>
      </c>
      <c r="C879" s="173">
        <v>0</v>
      </c>
      <c r="D879" s="173"/>
      <c r="E879" s="173"/>
      <c r="F879" s="173"/>
      <c r="G879" s="173">
        <v>5000</v>
      </c>
      <c r="H879" s="174"/>
      <c r="I879" s="175"/>
      <c r="J879" s="40"/>
      <c r="K879" s="40"/>
    </row>
    <row r="880" spans="1:11" x14ac:dyDescent="0.25">
      <c r="A880" s="162" t="s">
        <v>431</v>
      </c>
      <c r="B880" s="162"/>
      <c r="C880" s="163">
        <v>420788.44</v>
      </c>
      <c r="D880" s="163">
        <v>0</v>
      </c>
      <c r="E880" s="163"/>
      <c r="F880" s="163">
        <v>0</v>
      </c>
      <c r="G880" s="163">
        <v>0</v>
      </c>
      <c r="H880" s="164">
        <v>0</v>
      </c>
      <c r="I880" s="165"/>
      <c r="J880" s="40"/>
      <c r="K880" s="40"/>
    </row>
    <row r="881" spans="1:11" x14ac:dyDescent="0.25">
      <c r="A881" s="166">
        <v>42</v>
      </c>
      <c r="B881" s="167" t="s">
        <v>193</v>
      </c>
      <c r="C881" s="168">
        <v>420788.44</v>
      </c>
      <c r="D881" s="168">
        <v>0</v>
      </c>
      <c r="E881" s="168"/>
      <c r="F881" s="168">
        <v>0</v>
      </c>
      <c r="G881" s="168">
        <v>0</v>
      </c>
      <c r="H881" s="169">
        <v>0</v>
      </c>
      <c r="I881" s="170"/>
      <c r="J881" s="40"/>
      <c r="K881" s="40"/>
    </row>
    <row r="882" spans="1:11" x14ac:dyDescent="0.25">
      <c r="A882" s="166">
        <v>421</v>
      </c>
      <c r="B882" s="167" t="s">
        <v>194</v>
      </c>
      <c r="C882" s="168">
        <v>420788.44</v>
      </c>
      <c r="D882" s="168">
        <v>0</v>
      </c>
      <c r="E882" s="168"/>
      <c r="F882" s="168">
        <v>0</v>
      </c>
      <c r="G882" s="168">
        <v>0</v>
      </c>
      <c r="H882" s="169">
        <v>0</v>
      </c>
      <c r="I882" s="170"/>
      <c r="J882" s="40"/>
      <c r="K882" s="40"/>
    </row>
    <row r="883" spans="1:11" x14ac:dyDescent="0.25">
      <c r="A883" s="171">
        <v>4213</v>
      </c>
      <c r="B883" s="172" t="s">
        <v>195</v>
      </c>
      <c r="C883" s="173">
        <v>420788.44</v>
      </c>
      <c r="D883" s="173"/>
      <c r="E883" s="173"/>
      <c r="F883" s="173"/>
      <c r="G883" s="173">
        <v>0</v>
      </c>
      <c r="H883" s="174">
        <v>0</v>
      </c>
      <c r="I883" s="175"/>
      <c r="J883" s="40"/>
      <c r="K883" s="40"/>
    </row>
    <row r="884" spans="1:11" x14ac:dyDescent="0.25">
      <c r="A884" s="176" t="s">
        <v>432</v>
      </c>
      <c r="B884" s="162"/>
      <c r="C884" s="163">
        <v>0</v>
      </c>
      <c r="D884" s="163">
        <v>200000</v>
      </c>
      <c r="E884" s="163"/>
      <c r="F884" s="163">
        <v>200000</v>
      </c>
      <c r="G884" s="163">
        <v>8500</v>
      </c>
      <c r="H884" s="164"/>
      <c r="I884" s="165">
        <v>4.25</v>
      </c>
      <c r="J884" s="40"/>
      <c r="K884" s="40"/>
    </row>
    <row r="885" spans="1:11" x14ac:dyDescent="0.25">
      <c r="A885" s="166">
        <v>42</v>
      </c>
      <c r="B885" s="167" t="s">
        <v>193</v>
      </c>
      <c r="C885" s="168">
        <v>0</v>
      </c>
      <c r="D885" s="168">
        <v>200000</v>
      </c>
      <c r="E885" s="168"/>
      <c r="F885" s="168">
        <v>200000</v>
      </c>
      <c r="G885" s="168">
        <v>8500</v>
      </c>
      <c r="H885" s="169"/>
      <c r="I885" s="170">
        <v>4.25</v>
      </c>
      <c r="J885" s="40"/>
      <c r="K885" s="40"/>
    </row>
    <row r="886" spans="1:11" x14ac:dyDescent="0.25">
      <c r="A886" s="166">
        <v>421</v>
      </c>
      <c r="B886" s="167" t="s">
        <v>194</v>
      </c>
      <c r="C886" s="168">
        <v>0</v>
      </c>
      <c r="D886" s="168">
        <v>200000</v>
      </c>
      <c r="E886" s="168"/>
      <c r="F886" s="168">
        <v>200000</v>
      </c>
      <c r="G886" s="168">
        <v>8500</v>
      </c>
      <c r="H886" s="169"/>
      <c r="I886" s="170">
        <v>4.25</v>
      </c>
      <c r="J886" s="40"/>
      <c r="K886" s="40"/>
    </row>
    <row r="887" spans="1:11" x14ac:dyDescent="0.25">
      <c r="A887" s="171">
        <v>4213</v>
      </c>
      <c r="B887" s="172" t="s">
        <v>195</v>
      </c>
      <c r="C887" s="173">
        <v>0</v>
      </c>
      <c r="D887" s="173"/>
      <c r="E887" s="173"/>
      <c r="F887" s="173"/>
      <c r="G887" s="173">
        <v>8500</v>
      </c>
      <c r="H887" s="174"/>
      <c r="I887" s="175">
        <v>0</v>
      </c>
      <c r="J887" s="40"/>
      <c r="K887" s="40"/>
    </row>
    <row r="888" spans="1:11" x14ac:dyDescent="0.25">
      <c r="A888" s="162" t="s">
        <v>433</v>
      </c>
      <c r="B888" s="162"/>
      <c r="C888" s="163">
        <v>230754.68</v>
      </c>
      <c r="D888" s="163">
        <v>100000</v>
      </c>
      <c r="E888" s="163"/>
      <c r="F888" s="163">
        <v>100000</v>
      </c>
      <c r="G888" s="163">
        <v>0</v>
      </c>
      <c r="H888" s="164">
        <v>0</v>
      </c>
      <c r="I888" s="165">
        <v>0</v>
      </c>
      <c r="J888" s="40"/>
      <c r="K888" s="40"/>
    </row>
    <row r="889" spans="1:11" x14ac:dyDescent="0.25">
      <c r="A889" s="166">
        <v>42</v>
      </c>
      <c r="B889" s="167" t="s">
        <v>193</v>
      </c>
      <c r="C889" s="168">
        <v>230754.68</v>
      </c>
      <c r="D889" s="168">
        <v>100000</v>
      </c>
      <c r="E889" s="168"/>
      <c r="F889" s="168">
        <v>100000</v>
      </c>
      <c r="G889" s="168">
        <v>0</v>
      </c>
      <c r="H889" s="169">
        <v>0</v>
      </c>
      <c r="I889" s="170">
        <v>0</v>
      </c>
      <c r="J889" s="40"/>
      <c r="K889" s="40"/>
    </row>
    <row r="890" spans="1:11" x14ac:dyDescent="0.25">
      <c r="A890" s="166">
        <v>421</v>
      </c>
      <c r="B890" s="167" t="s">
        <v>194</v>
      </c>
      <c r="C890" s="168">
        <v>230754.68</v>
      </c>
      <c r="D890" s="168">
        <v>100000</v>
      </c>
      <c r="E890" s="168"/>
      <c r="F890" s="168">
        <v>100000</v>
      </c>
      <c r="G890" s="168">
        <v>0</v>
      </c>
      <c r="H890" s="169">
        <v>0</v>
      </c>
      <c r="I890" s="170">
        <v>0</v>
      </c>
      <c r="J890" s="40"/>
      <c r="K890" s="40"/>
    </row>
    <row r="891" spans="1:11" x14ac:dyDescent="0.25">
      <c r="A891" s="171">
        <v>4213</v>
      </c>
      <c r="B891" s="172" t="s">
        <v>195</v>
      </c>
      <c r="C891" s="173">
        <v>230754.68</v>
      </c>
      <c r="D891" s="173"/>
      <c r="E891" s="173"/>
      <c r="F891" s="173"/>
      <c r="G891" s="173">
        <v>0</v>
      </c>
      <c r="H891" s="174">
        <v>0</v>
      </c>
      <c r="I891" s="175"/>
      <c r="J891" s="40"/>
      <c r="K891" s="40"/>
    </row>
    <row r="892" spans="1:11" x14ac:dyDescent="0.25">
      <c r="A892" s="162" t="s">
        <v>434</v>
      </c>
      <c r="B892" s="162"/>
      <c r="C892" s="163">
        <v>689761.74</v>
      </c>
      <c r="D892" s="163">
        <v>0</v>
      </c>
      <c r="E892" s="163"/>
      <c r="F892" s="163">
        <v>0</v>
      </c>
      <c r="G892" s="163">
        <v>0</v>
      </c>
      <c r="H892" s="164">
        <v>0</v>
      </c>
      <c r="I892" s="165"/>
      <c r="J892" s="40"/>
      <c r="K892" s="40"/>
    </row>
    <row r="893" spans="1:11" x14ac:dyDescent="0.25">
      <c r="A893" s="166">
        <v>42</v>
      </c>
      <c r="B893" s="167" t="s">
        <v>193</v>
      </c>
      <c r="C893" s="168">
        <v>689761.74</v>
      </c>
      <c r="D893" s="168">
        <v>0</v>
      </c>
      <c r="E893" s="168"/>
      <c r="F893" s="168">
        <v>0</v>
      </c>
      <c r="G893" s="168">
        <v>0</v>
      </c>
      <c r="H893" s="169">
        <v>0</v>
      </c>
      <c r="I893" s="170"/>
      <c r="J893" s="40"/>
      <c r="K893" s="40"/>
    </row>
    <row r="894" spans="1:11" x14ac:dyDescent="0.25">
      <c r="A894" s="166">
        <v>421</v>
      </c>
      <c r="B894" s="167" t="s">
        <v>194</v>
      </c>
      <c r="C894" s="168">
        <v>689761.74</v>
      </c>
      <c r="D894" s="168">
        <v>0</v>
      </c>
      <c r="E894" s="168"/>
      <c r="F894" s="168">
        <v>0</v>
      </c>
      <c r="G894" s="168">
        <v>0</v>
      </c>
      <c r="H894" s="169">
        <v>0</v>
      </c>
      <c r="I894" s="170"/>
      <c r="J894" s="40"/>
      <c r="K894" s="40"/>
    </row>
    <row r="895" spans="1:11" x14ac:dyDescent="0.25">
      <c r="A895" s="171">
        <v>4213</v>
      </c>
      <c r="B895" s="172" t="s">
        <v>195</v>
      </c>
      <c r="C895" s="173">
        <v>689761.74</v>
      </c>
      <c r="D895" s="173"/>
      <c r="E895" s="173"/>
      <c r="F895" s="173"/>
      <c r="G895" s="173">
        <v>0</v>
      </c>
      <c r="H895" s="174">
        <v>0</v>
      </c>
      <c r="I895" s="175"/>
      <c r="J895" s="40"/>
      <c r="K895" s="40"/>
    </row>
    <row r="896" spans="1:11" x14ac:dyDescent="0.25">
      <c r="A896" s="162" t="s">
        <v>435</v>
      </c>
      <c r="B896" s="162"/>
      <c r="C896" s="163">
        <v>85825.29</v>
      </c>
      <c r="D896" s="163">
        <v>0</v>
      </c>
      <c r="E896" s="163"/>
      <c r="F896" s="163">
        <v>0</v>
      </c>
      <c r="G896" s="163">
        <v>0</v>
      </c>
      <c r="H896" s="164">
        <v>0</v>
      </c>
      <c r="I896" s="165"/>
      <c r="J896" s="40"/>
      <c r="K896" s="40"/>
    </row>
    <row r="897" spans="1:11" x14ac:dyDescent="0.25">
      <c r="A897" s="166">
        <v>42</v>
      </c>
      <c r="B897" s="167" t="s">
        <v>193</v>
      </c>
      <c r="C897" s="168">
        <v>85825.29</v>
      </c>
      <c r="D897" s="168">
        <v>0</v>
      </c>
      <c r="E897" s="168"/>
      <c r="F897" s="168">
        <v>0</v>
      </c>
      <c r="G897" s="168">
        <v>0</v>
      </c>
      <c r="H897" s="169">
        <v>0</v>
      </c>
      <c r="I897" s="170"/>
      <c r="J897" s="40"/>
      <c r="K897" s="40"/>
    </row>
    <row r="898" spans="1:11" x14ac:dyDescent="0.25">
      <c r="A898" s="166">
        <v>421</v>
      </c>
      <c r="B898" s="167" t="s">
        <v>194</v>
      </c>
      <c r="C898" s="168">
        <v>85825.29</v>
      </c>
      <c r="D898" s="168">
        <v>0</v>
      </c>
      <c r="E898" s="168"/>
      <c r="F898" s="168">
        <v>0</v>
      </c>
      <c r="G898" s="168">
        <v>0</v>
      </c>
      <c r="H898" s="169">
        <v>0</v>
      </c>
      <c r="I898" s="170"/>
      <c r="J898" s="40"/>
      <c r="K898" s="40"/>
    </row>
    <row r="899" spans="1:11" x14ac:dyDescent="0.25">
      <c r="A899" s="171">
        <v>4213</v>
      </c>
      <c r="B899" s="172" t="s">
        <v>195</v>
      </c>
      <c r="C899" s="173">
        <v>85825.29</v>
      </c>
      <c r="D899" s="173"/>
      <c r="E899" s="173"/>
      <c r="F899" s="173"/>
      <c r="G899" s="173">
        <v>0</v>
      </c>
      <c r="H899" s="174">
        <v>0</v>
      </c>
      <c r="I899" s="175"/>
      <c r="J899" s="40"/>
      <c r="K899" s="40"/>
    </row>
    <row r="900" spans="1:11" x14ac:dyDescent="0.25">
      <c r="A900" s="176" t="s">
        <v>436</v>
      </c>
      <c r="B900" s="162"/>
      <c r="C900" s="163">
        <v>0</v>
      </c>
      <c r="D900" s="163">
        <v>100000</v>
      </c>
      <c r="E900" s="163"/>
      <c r="F900" s="163">
        <v>100000</v>
      </c>
      <c r="G900" s="163">
        <v>3125</v>
      </c>
      <c r="H900" s="164"/>
      <c r="I900" s="165">
        <v>3.125</v>
      </c>
      <c r="J900" s="40"/>
      <c r="K900" s="40"/>
    </row>
    <row r="901" spans="1:11" x14ac:dyDescent="0.25">
      <c r="A901" s="166">
        <v>42</v>
      </c>
      <c r="B901" s="167" t="s">
        <v>193</v>
      </c>
      <c r="C901" s="168">
        <v>0</v>
      </c>
      <c r="D901" s="168">
        <v>100000</v>
      </c>
      <c r="E901" s="168"/>
      <c r="F901" s="168">
        <v>100000</v>
      </c>
      <c r="G901" s="168">
        <v>3125</v>
      </c>
      <c r="H901" s="169"/>
      <c r="I901" s="170">
        <v>3.125</v>
      </c>
      <c r="J901" s="40"/>
      <c r="K901" s="40"/>
    </row>
    <row r="902" spans="1:11" x14ac:dyDescent="0.25">
      <c r="A902" s="166">
        <v>421</v>
      </c>
      <c r="B902" s="167" t="s">
        <v>194</v>
      </c>
      <c r="C902" s="168">
        <v>0</v>
      </c>
      <c r="D902" s="168">
        <v>100000</v>
      </c>
      <c r="E902" s="168"/>
      <c r="F902" s="168">
        <v>100000</v>
      </c>
      <c r="G902" s="168">
        <v>3125</v>
      </c>
      <c r="H902" s="169"/>
      <c r="I902" s="170">
        <v>3.125</v>
      </c>
      <c r="J902" s="40"/>
      <c r="K902" s="40"/>
    </row>
    <row r="903" spans="1:11" x14ac:dyDescent="0.25">
      <c r="A903" s="171">
        <v>4213</v>
      </c>
      <c r="B903" s="172" t="s">
        <v>195</v>
      </c>
      <c r="C903" s="173">
        <v>0</v>
      </c>
      <c r="D903" s="173"/>
      <c r="E903" s="173"/>
      <c r="F903" s="173"/>
      <c r="G903" s="173">
        <v>3125</v>
      </c>
      <c r="H903" s="174"/>
      <c r="I903" s="175"/>
      <c r="J903" s="40"/>
      <c r="K903" s="40"/>
    </row>
    <row r="904" spans="1:11" x14ac:dyDescent="0.25">
      <c r="A904" s="162" t="s">
        <v>437</v>
      </c>
      <c r="B904" s="162"/>
      <c r="C904" s="163">
        <v>0</v>
      </c>
      <c r="D904" s="163">
        <v>150000</v>
      </c>
      <c r="E904" s="163"/>
      <c r="F904" s="163">
        <v>150000</v>
      </c>
      <c r="G904" s="163">
        <v>85000.04</v>
      </c>
      <c r="H904" s="164"/>
      <c r="I904" s="165">
        <v>56.666693333333299</v>
      </c>
      <c r="J904" s="40"/>
      <c r="K904" s="40"/>
    </row>
    <row r="905" spans="1:11" x14ac:dyDescent="0.25">
      <c r="A905" s="166">
        <v>42</v>
      </c>
      <c r="B905" s="167" t="s">
        <v>193</v>
      </c>
      <c r="C905" s="168">
        <v>0</v>
      </c>
      <c r="D905" s="168">
        <v>150000</v>
      </c>
      <c r="E905" s="168"/>
      <c r="F905" s="168">
        <v>150000</v>
      </c>
      <c r="G905" s="168">
        <v>85000.04</v>
      </c>
      <c r="H905" s="169"/>
      <c r="I905" s="170">
        <v>56.666693333333299</v>
      </c>
      <c r="J905" s="40"/>
      <c r="K905" s="40"/>
    </row>
    <row r="906" spans="1:11" x14ac:dyDescent="0.25">
      <c r="A906" s="166">
        <v>421</v>
      </c>
      <c r="B906" s="167" t="s">
        <v>194</v>
      </c>
      <c r="C906" s="168">
        <v>0</v>
      </c>
      <c r="D906" s="168">
        <v>150000</v>
      </c>
      <c r="E906" s="168"/>
      <c r="F906" s="168">
        <v>150000</v>
      </c>
      <c r="G906" s="168">
        <v>85000.04</v>
      </c>
      <c r="H906" s="169"/>
      <c r="I906" s="170">
        <v>56.666693333333299</v>
      </c>
      <c r="J906" s="40"/>
      <c r="K906" s="40"/>
    </row>
    <row r="907" spans="1:11" x14ac:dyDescent="0.25">
      <c r="A907" s="171">
        <v>4213</v>
      </c>
      <c r="B907" s="172" t="s">
        <v>195</v>
      </c>
      <c r="C907" s="173">
        <v>0</v>
      </c>
      <c r="D907" s="173"/>
      <c r="E907" s="173"/>
      <c r="F907" s="173"/>
      <c r="G907" s="173">
        <v>85000.04</v>
      </c>
      <c r="H907" s="174"/>
      <c r="I907" s="175"/>
      <c r="J907" s="40"/>
      <c r="K907" s="40"/>
    </row>
    <row r="908" spans="1:11" x14ac:dyDescent="0.25">
      <c r="A908" s="162" t="s">
        <v>438</v>
      </c>
      <c r="B908" s="162"/>
      <c r="C908" s="163">
        <v>0</v>
      </c>
      <c r="D908" s="163">
        <v>50000</v>
      </c>
      <c r="E908" s="163"/>
      <c r="F908" s="163">
        <v>50000</v>
      </c>
      <c r="G908" s="163">
        <v>36562.5</v>
      </c>
      <c r="H908" s="164"/>
      <c r="I908" s="165">
        <v>73.125</v>
      </c>
      <c r="J908" s="40"/>
      <c r="K908" s="40"/>
    </row>
    <row r="909" spans="1:11" x14ac:dyDescent="0.25">
      <c r="A909" s="166">
        <v>42</v>
      </c>
      <c r="B909" s="167" t="s">
        <v>193</v>
      </c>
      <c r="C909" s="168">
        <v>0</v>
      </c>
      <c r="D909" s="168">
        <v>50000</v>
      </c>
      <c r="E909" s="168"/>
      <c r="F909" s="168">
        <v>50000</v>
      </c>
      <c r="G909" s="168">
        <v>36562.5</v>
      </c>
      <c r="H909" s="169"/>
      <c r="I909" s="170">
        <v>73.125</v>
      </c>
      <c r="J909" s="40"/>
      <c r="K909" s="40"/>
    </row>
    <row r="910" spans="1:11" x14ac:dyDescent="0.25">
      <c r="A910" s="166">
        <v>421</v>
      </c>
      <c r="B910" s="167" t="s">
        <v>194</v>
      </c>
      <c r="C910" s="168">
        <v>0</v>
      </c>
      <c r="D910" s="168">
        <v>50000</v>
      </c>
      <c r="E910" s="168"/>
      <c r="F910" s="168">
        <v>50000</v>
      </c>
      <c r="G910" s="168">
        <v>36562.5</v>
      </c>
      <c r="H910" s="169"/>
      <c r="I910" s="170">
        <v>73.125</v>
      </c>
      <c r="J910" s="40"/>
      <c r="K910" s="40"/>
    </row>
    <row r="911" spans="1:11" x14ac:dyDescent="0.25">
      <c r="A911" s="171">
        <v>4213</v>
      </c>
      <c r="B911" s="172" t="s">
        <v>195</v>
      </c>
      <c r="C911" s="173">
        <v>0</v>
      </c>
      <c r="D911" s="173"/>
      <c r="E911" s="173"/>
      <c r="F911" s="173"/>
      <c r="G911" s="173">
        <v>36562.5</v>
      </c>
      <c r="H911" s="174"/>
      <c r="I911" s="175"/>
      <c r="J911" s="40"/>
      <c r="K911" s="40"/>
    </row>
    <row r="912" spans="1:11" x14ac:dyDescent="0.25">
      <c r="A912" s="176" t="s">
        <v>439</v>
      </c>
      <c r="B912" s="162"/>
      <c r="C912" s="163">
        <v>237862.98</v>
      </c>
      <c r="D912" s="163">
        <v>100000</v>
      </c>
      <c r="E912" s="163"/>
      <c r="F912" s="163">
        <v>100000</v>
      </c>
      <c r="G912" s="163">
        <v>8750</v>
      </c>
      <c r="H912" s="164">
        <f>G912*100/C912</f>
        <v>3.678588404130815</v>
      </c>
      <c r="I912" s="165">
        <v>8.75</v>
      </c>
      <c r="J912" s="40"/>
      <c r="K912" s="40"/>
    </row>
    <row r="913" spans="1:11" x14ac:dyDescent="0.25">
      <c r="A913" s="166">
        <v>42</v>
      </c>
      <c r="B913" s="167" t="s">
        <v>193</v>
      </c>
      <c r="C913" s="168">
        <v>237862.98</v>
      </c>
      <c r="D913" s="168">
        <v>100000</v>
      </c>
      <c r="E913" s="168"/>
      <c r="F913" s="168">
        <v>100000</v>
      </c>
      <c r="G913" s="168">
        <v>8750</v>
      </c>
      <c r="H913" s="177">
        <f>H912</f>
        <v>3.678588404130815</v>
      </c>
      <c r="I913" s="170">
        <v>8.75</v>
      </c>
      <c r="J913" s="40"/>
      <c r="K913" s="40"/>
    </row>
    <row r="914" spans="1:11" x14ac:dyDescent="0.25">
      <c r="A914" s="166">
        <v>421</v>
      </c>
      <c r="B914" s="167" t="s">
        <v>194</v>
      </c>
      <c r="C914" s="168">
        <v>237862.98</v>
      </c>
      <c r="D914" s="168">
        <v>100000</v>
      </c>
      <c r="E914" s="168"/>
      <c r="F914" s="168">
        <v>100000</v>
      </c>
      <c r="G914" s="168">
        <v>8750</v>
      </c>
      <c r="H914" s="169">
        <f>H913</f>
        <v>3.678588404130815</v>
      </c>
      <c r="I914" s="170">
        <v>8.75</v>
      </c>
      <c r="J914" s="40"/>
      <c r="K914" s="40"/>
    </row>
    <row r="915" spans="1:11" x14ac:dyDescent="0.25">
      <c r="A915" s="171">
        <v>4213</v>
      </c>
      <c r="B915" s="172" t="s">
        <v>195</v>
      </c>
      <c r="C915" s="173">
        <v>237862.98</v>
      </c>
      <c r="D915" s="173"/>
      <c r="E915" s="173"/>
      <c r="F915" s="173"/>
      <c r="G915" s="173">
        <v>8750</v>
      </c>
      <c r="H915" s="174">
        <f>H914</f>
        <v>3.678588404130815</v>
      </c>
      <c r="I915" s="175"/>
      <c r="J915" s="40"/>
      <c r="K915" s="40"/>
    </row>
    <row r="916" spans="1:11" x14ac:dyDescent="0.25">
      <c r="A916" s="162" t="s">
        <v>440</v>
      </c>
      <c r="B916" s="162"/>
      <c r="C916" s="163">
        <v>342715.01</v>
      </c>
      <c r="D916" s="163">
        <v>0</v>
      </c>
      <c r="E916" s="163"/>
      <c r="F916" s="163">
        <v>0</v>
      </c>
      <c r="G916" s="163">
        <v>0</v>
      </c>
      <c r="H916" s="164">
        <v>0</v>
      </c>
      <c r="I916" s="165"/>
      <c r="J916" s="40"/>
      <c r="K916" s="40"/>
    </row>
    <row r="917" spans="1:11" x14ac:dyDescent="0.25">
      <c r="A917" s="166">
        <v>42</v>
      </c>
      <c r="B917" s="167" t="s">
        <v>193</v>
      </c>
      <c r="C917" s="168">
        <v>342715.01</v>
      </c>
      <c r="D917" s="168">
        <v>0</v>
      </c>
      <c r="E917" s="168"/>
      <c r="F917" s="168">
        <v>0</v>
      </c>
      <c r="G917" s="168">
        <v>0</v>
      </c>
      <c r="H917" s="169">
        <v>0</v>
      </c>
      <c r="I917" s="170"/>
      <c r="J917" s="40"/>
      <c r="K917" s="40"/>
    </row>
    <row r="918" spans="1:11" x14ac:dyDescent="0.25">
      <c r="A918" s="166">
        <v>421</v>
      </c>
      <c r="B918" s="167" t="s">
        <v>194</v>
      </c>
      <c r="C918" s="168">
        <v>342715.01</v>
      </c>
      <c r="D918" s="168">
        <v>0</v>
      </c>
      <c r="E918" s="168"/>
      <c r="F918" s="168">
        <v>0</v>
      </c>
      <c r="G918" s="168">
        <v>0</v>
      </c>
      <c r="H918" s="169">
        <v>0</v>
      </c>
      <c r="I918" s="170"/>
      <c r="J918" s="40"/>
      <c r="K918" s="40"/>
    </row>
    <row r="919" spans="1:11" x14ac:dyDescent="0.25">
      <c r="A919" s="171">
        <v>4213</v>
      </c>
      <c r="B919" s="172" t="s">
        <v>195</v>
      </c>
      <c r="C919" s="173">
        <v>342715.01</v>
      </c>
      <c r="D919" s="173"/>
      <c r="E919" s="173"/>
      <c r="F919" s="173"/>
      <c r="G919" s="173">
        <v>0</v>
      </c>
      <c r="H919" s="174">
        <v>0</v>
      </c>
      <c r="I919" s="175"/>
      <c r="J919" s="40"/>
      <c r="K919" s="40"/>
    </row>
    <row r="920" spans="1:11" x14ac:dyDescent="0.25">
      <c r="A920" s="176" t="s">
        <v>441</v>
      </c>
      <c r="B920" s="162"/>
      <c r="C920" s="163">
        <v>0</v>
      </c>
      <c r="D920" s="163">
        <v>400000</v>
      </c>
      <c r="E920" s="163"/>
      <c r="F920" s="163">
        <v>400000</v>
      </c>
      <c r="G920" s="163">
        <v>399326.19</v>
      </c>
      <c r="H920" s="164"/>
      <c r="I920" s="165">
        <v>99.831547499999999</v>
      </c>
      <c r="J920" s="40"/>
      <c r="K920" s="40"/>
    </row>
    <row r="921" spans="1:11" x14ac:dyDescent="0.25">
      <c r="A921" s="166">
        <v>42</v>
      </c>
      <c r="B921" s="167" t="s">
        <v>193</v>
      </c>
      <c r="C921" s="168">
        <v>0</v>
      </c>
      <c r="D921" s="168">
        <v>400000</v>
      </c>
      <c r="E921" s="168"/>
      <c r="F921" s="168">
        <v>400000</v>
      </c>
      <c r="G921" s="168">
        <v>399326.19</v>
      </c>
      <c r="H921" s="169"/>
      <c r="I921" s="170">
        <v>99.831547499999999</v>
      </c>
      <c r="J921" s="40"/>
      <c r="K921" s="40"/>
    </row>
    <row r="922" spans="1:11" x14ac:dyDescent="0.25">
      <c r="A922" s="166">
        <v>421</v>
      </c>
      <c r="B922" s="167" t="s">
        <v>194</v>
      </c>
      <c r="C922" s="168">
        <v>0</v>
      </c>
      <c r="D922" s="168">
        <v>400000</v>
      </c>
      <c r="E922" s="168"/>
      <c r="F922" s="168">
        <v>400000</v>
      </c>
      <c r="G922" s="168">
        <v>399326.19</v>
      </c>
      <c r="H922" s="169"/>
      <c r="I922" s="170">
        <v>99.831547499999999</v>
      </c>
      <c r="J922" s="40"/>
      <c r="K922" s="40"/>
    </row>
    <row r="923" spans="1:11" x14ac:dyDescent="0.25">
      <c r="A923" s="171">
        <v>4213</v>
      </c>
      <c r="B923" s="172" t="s">
        <v>195</v>
      </c>
      <c r="C923" s="173">
        <v>0</v>
      </c>
      <c r="D923" s="173"/>
      <c r="E923" s="173"/>
      <c r="F923" s="173"/>
      <c r="G923" s="173">
        <v>399326.19</v>
      </c>
      <c r="H923" s="174"/>
      <c r="I923" s="175"/>
      <c r="J923" s="40"/>
      <c r="K923" s="40"/>
    </row>
    <row r="924" spans="1:11" x14ac:dyDescent="0.25">
      <c r="A924" s="162" t="s">
        <v>442</v>
      </c>
      <c r="B924" s="162"/>
      <c r="C924" s="163">
        <v>0</v>
      </c>
      <c r="D924" s="163">
        <v>600000</v>
      </c>
      <c r="E924" s="163"/>
      <c r="F924" s="163">
        <v>600000</v>
      </c>
      <c r="G924" s="163">
        <v>0</v>
      </c>
      <c r="H924" s="164"/>
      <c r="I924" s="165">
        <v>0</v>
      </c>
      <c r="J924" s="40"/>
      <c r="K924" s="40"/>
    </row>
    <row r="925" spans="1:11" x14ac:dyDescent="0.25">
      <c r="A925" s="166">
        <v>42</v>
      </c>
      <c r="B925" s="167" t="s">
        <v>193</v>
      </c>
      <c r="C925" s="168">
        <v>0</v>
      </c>
      <c r="D925" s="168">
        <v>600000</v>
      </c>
      <c r="E925" s="168"/>
      <c r="F925" s="168">
        <v>600000</v>
      </c>
      <c r="G925" s="168">
        <v>0</v>
      </c>
      <c r="H925" s="169"/>
      <c r="I925" s="170">
        <v>0</v>
      </c>
      <c r="J925" s="40"/>
      <c r="K925" s="40"/>
    </row>
    <row r="926" spans="1:11" x14ac:dyDescent="0.25">
      <c r="A926" s="166">
        <v>421</v>
      </c>
      <c r="B926" s="167" t="s">
        <v>194</v>
      </c>
      <c r="C926" s="168">
        <v>0</v>
      </c>
      <c r="D926" s="168">
        <v>600000</v>
      </c>
      <c r="E926" s="168"/>
      <c r="F926" s="168">
        <v>600000</v>
      </c>
      <c r="G926" s="168">
        <v>0</v>
      </c>
      <c r="H926" s="169"/>
      <c r="I926" s="170">
        <v>0</v>
      </c>
      <c r="J926" s="40"/>
      <c r="K926" s="40"/>
    </row>
    <row r="927" spans="1:11" x14ac:dyDescent="0.25">
      <c r="A927" s="158" t="s">
        <v>443</v>
      </c>
      <c r="B927" s="158"/>
      <c r="C927" s="159">
        <v>3412298.75</v>
      </c>
      <c r="D927" s="159">
        <v>815000</v>
      </c>
      <c r="E927" s="159"/>
      <c r="F927" s="159">
        <v>815000</v>
      </c>
      <c r="G927" s="159">
        <v>877675.34</v>
      </c>
      <c r="H927" s="164">
        <f>G927*100/C927</f>
        <v>25.720940758777349</v>
      </c>
      <c r="I927" s="161">
        <v>107.690225766871</v>
      </c>
      <c r="J927" s="40"/>
      <c r="K927" s="40"/>
    </row>
    <row r="928" spans="1:11" x14ac:dyDescent="0.25">
      <c r="A928" s="162" t="s">
        <v>444</v>
      </c>
      <c r="B928" s="162"/>
      <c r="C928" s="163">
        <v>990448.75</v>
      </c>
      <c r="D928" s="163">
        <v>750000</v>
      </c>
      <c r="E928" s="163"/>
      <c r="F928" s="163">
        <v>750000</v>
      </c>
      <c r="G928" s="163">
        <v>815612.84</v>
      </c>
      <c r="H928" s="164">
        <f>G928*100/C928</f>
        <v>82.347808505992859</v>
      </c>
      <c r="I928" s="165">
        <v>108.74837866666699</v>
      </c>
      <c r="J928" s="40"/>
      <c r="K928" s="40"/>
    </row>
    <row r="929" spans="1:11" x14ac:dyDescent="0.25">
      <c r="A929" s="166">
        <v>42</v>
      </c>
      <c r="B929" s="167" t="s">
        <v>193</v>
      </c>
      <c r="C929" s="168">
        <v>990448.75</v>
      </c>
      <c r="D929" s="168">
        <v>750000</v>
      </c>
      <c r="E929" s="168"/>
      <c r="F929" s="168">
        <v>750000</v>
      </c>
      <c r="G929" s="168">
        <v>815612.84</v>
      </c>
      <c r="H929" s="169">
        <f>H928</f>
        <v>82.347808505992859</v>
      </c>
      <c r="I929" s="170">
        <v>108.74837866666699</v>
      </c>
      <c r="J929" s="40"/>
      <c r="K929" s="40"/>
    </row>
    <row r="930" spans="1:11" x14ac:dyDescent="0.25">
      <c r="A930" s="166">
        <v>421</v>
      </c>
      <c r="B930" s="167" t="s">
        <v>194</v>
      </c>
      <c r="C930" s="168">
        <v>990448.75</v>
      </c>
      <c r="D930" s="168">
        <v>750000</v>
      </c>
      <c r="E930" s="168"/>
      <c r="F930" s="168">
        <v>750000</v>
      </c>
      <c r="G930" s="168">
        <v>815612.84</v>
      </c>
      <c r="H930" s="169">
        <f>H929</f>
        <v>82.347808505992859</v>
      </c>
      <c r="I930" s="170">
        <v>108.74837866666699</v>
      </c>
      <c r="J930" s="40"/>
      <c r="K930" s="40"/>
    </row>
    <row r="931" spans="1:11" x14ac:dyDescent="0.25">
      <c r="A931" s="171">
        <v>4214</v>
      </c>
      <c r="B931" s="172" t="s">
        <v>196</v>
      </c>
      <c r="C931" s="173">
        <v>990448.75</v>
      </c>
      <c r="D931" s="173"/>
      <c r="E931" s="173"/>
      <c r="F931" s="173"/>
      <c r="G931" s="173">
        <v>815612.84</v>
      </c>
      <c r="H931" s="174">
        <f>H930</f>
        <v>82.347808505992859</v>
      </c>
      <c r="I931" s="175"/>
      <c r="J931" s="40"/>
      <c r="K931" s="40"/>
    </row>
    <row r="932" spans="1:11" x14ac:dyDescent="0.25">
      <c r="A932" s="176" t="s">
        <v>445</v>
      </c>
      <c r="B932" s="162"/>
      <c r="C932" s="163">
        <v>2421850</v>
      </c>
      <c r="D932" s="163">
        <v>65000</v>
      </c>
      <c r="E932" s="163"/>
      <c r="F932" s="163">
        <v>65000</v>
      </c>
      <c r="G932" s="163">
        <v>62062.5</v>
      </c>
      <c r="H932" s="164">
        <f>G932*100/C932</f>
        <v>2.5626070978797202</v>
      </c>
      <c r="I932" s="165">
        <v>95.480769230769198</v>
      </c>
      <c r="J932" s="40"/>
      <c r="K932" s="40"/>
    </row>
    <row r="933" spans="1:11" x14ac:dyDescent="0.25">
      <c r="A933" s="166">
        <v>32</v>
      </c>
      <c r="B933" s="167" t="s">
        <v>124</v>
      </c>
      <c r="C933" s="168">
        <v>0</v>
      </c>
      <c r="D933" s="168">
        <v>65000</v>
      </c>
      <c r="E933" s="168"/>
      <c r="F933" s="168">
        <v>65000</v>
      </c>
      <c r="G933" s="168">
        <v>62062.5</v>
      </c>
      <c r="H933" s="169">
        <f>H932</f>
        <v>2.5626070978797202</v>
      </c>
      <c r="I933" s="170">
        <v>95.480769230769198</v>
      </c>
      <c r="J933" s="40"/>
      <c r="K933" s="40"/>
    </row>
    <row r="934" spans="1:11" x14ac:dyDescent="0.25">
      <c r="A934" s="166">
        <v>323</v>
      </c>
      <c r="B934" s="167" t="s">
        <v>137</v>
      </c>
      <c r="C934" s="168">
        <v>0</v>
      </c>
      <c r="D934" s="168">
        <v>65000</v>
      </c>
      <c r="E934" s="168"/>
      <c r="F934" s="168">
        <v>65000</v>
      </c>
      <c r="G934" s="168">
        <v>62062.5</v>
      </c>
      <c r="H934" s="169">
        <f>H933</f>
        <v>2.5626070978797202</v>
      </c>
      <c r="I934" s="170">
        <v>95.480769230769198</v>
      </c>
      <c r="J934" s="40"/>
      <c r="K934" s="40"/>
    </row>
    <row r="935" spans="1:11" x14ac:dyDescent="0.25">
      <c r="A935" s="171">
        <v>3237</v>
      </c>
      <c r="B935" s="172" t="s">
        <v>144</v>
      </c>
      <c r="C935" s="173">
        <v>0</v>
      </c>
      <c r="D935" s="173"/>
      <c r="E935" s="173"/>
      <c r="F935" s="173"/>
      <c r="G935" s="173">
        <v>62062.5</v>
      </c>
      <c r="H935" s="174">
        <f>H934</f>
        <v>2.5626070978797202</v>
      </c>
      <c r="I935" s="175"/>
      <c r="J935" s="40"/>
      <c r="K935" s="40"/>
    </row>
    <row r="936" spans="1:11" x14ac:dyDescent="0.25">
      <c r="A936" s="166">
        <v>42</v>
      </c>
      <c r="B936" s="167" t="s">
        <v>193</v>
      </c>
      <c r="C936" s="168">
        <v>2421850</v>
      </c>
      <c r="D936" s="173"/>
      <c r="E936" s="173"/>
      <c r="F936" s="173"/>
      <c r="G936" s="173">
        <v>0</v>
      </c>
      <c r="H936" s="174">
        <v>0</v>
      </c>
      <c r="I936" s="175"/>
      <c r="J936" s="40"/>
      <c r="K936" s="40"/>
    </row>
    <row r="937" spans="1:11" x14ac:dyDescent="0.25">
      <c r="A937" s="166">
        <v>421</v>
      </c>
      <c r="B937" s="167" t="s">
        <v>194</v>
      </c>
      <c r="C937" s="168">
        <v>2421850</v>
      </c>
      <c r="D937" s="173"/>
      <c r="E937" s="173"/>
      <c r="F937" s="173"/>
      <c r="G937" s="173">
        <v>0</v>
      </c>
      <c r="H937" s="174">
        <v>0</v>
      </c>
      <c r="I937" s="175"/>
      <c r="J937" s="40"/>
      <c r="K937" s="40"/>
    </row>
    <row r="938" spans="1:11" x14ac:dyDescent="0.25">
      <c r="A938" s="171">
        <v>4214</v>
      </c>
      <c r="B938" s="172" t="s">
        <v>196</v>
      </c>
      <c r="C938" s="173">
        <v>2421850</v>
      </c>
      <c r="D938" s="173"/>
      <c r="E938" s="173"/>
      <c r="F938" s="173"/>
      <c r="G938" s="173">
        <v>0</v>
      </c>
      <c r="H938" s="174">
        <v>0</v>
      </c>
      <c r="I938" s="175"/>
      <c r="J938" s="40"/>
      <c r="K938" s="40"/>
    </row>
    <row r="939" spans="1:11" x14ac:dyDescent="0.25">
      <c r="A939" s="178" t="s">
        <v>446</v>
      </c>
      <c r="B939" s="178"/>
      <c r="C939" s="159">
        <v>144842.98000000001</v>
      </c>
      <c r="D939" s="159">
        <v>150000</v>
      </c>
      <c r="E939" s="159"/>
      <c r="F939" s="159">
        <v>150000</v>
      </c>
      <c r="G939" s="159">
        <v>0</v>
      </c>
      <c r="H939" s="160">
        <v>0</v>
      </c>
      <c r="I939" s="161">
        <v>0</v>
      </c>
      <c r="J939" s="40"/>
      <c r="K939" s="40"/>
    </row>
    <row r="940" spans="1:11" x14ac:dyDescent="0.25">
      <c r="A940" s="176" t="s">
        <v>447</v>
      </c>
      <c r="B940" s="176"/>
      <c r="C940" s="163">
        <v>144842.98000000001</v>
      </c>
      <c r="D940" s="163">
        <v>150000</v>
      </c>
      <c r="E940" s="163"/>
      <c r="F940" s="163">
        <v>150000</v>
      </c>
      <c r="G940" s="163">
        <v>0</v>
      </c>
      <c r="H940" s="164">
        <v>0</v>
      </c>
      <c r="I940" s="165">
        <v>0</v>
      </c>
      <c r="J940" s="40"/>
      <c r="K940" s="40"/>
    </row>
    <row r="941" spans="1:11" x14ac:dyDescent="0.25">
      <c r="A941" s="166">
        <v>42</v>
      </c>
      <c r="B941" s="167" t="s">
        <v>193</v>
      </c>
      <c r="C941" s="168">
        <v>144842.98000000001</v>
      </c>
      <c r="D941" s="168">
        <v>150000</v>
      </c>
      <c r="E941" s="168"/>
      <c r="F941" s="168">
        <v>150000</v>
      </c>
      <c r="G941" s="168">
        <v>0</v>
      </c>
      <c r="H941" s="169">
        <v>0</v>
      </c>
      <c r="I941" s="170">
        <v>0</v>
      </c>
      <c r="J941" s="40"/>
      <c r="K941" s="40"/>
    </row>
    <row r="942" spans="1:11" x14ac:dyDescent="0.25">
      <c r="A942" s="166">
        <v>421</v>
      </c>
      <c r="B942" s="167" t="s">
        <v>194</v>
      </c>
      <c r="C942" s="168">
        <v>144842.98000000001</v>
      </c>
      <c r="D942" s="168">
        <v>150000</v>
      </c>
      <c r="E942" s="168"/>
      <c r="F942" s="168">
        <v>150000</v>
      </c>
      <c r="G942" s="168">
        <v>0</v>
      </c>
      <c r="H942" s="169">
        <v>0</v>
      </c>
      <c r="I942" s="170">
        <v>0</v>
      </c>
      <c r="J942" s="40"/>
      <c r="K942" s="40"/>
    </row>
    <row r="943" spans="1:11" x14ac:dyDescent="0.25">
      <c r="A943" s="171">
        <v>4214</v>
      </c>
      <c r="B943" s="172" t="s">
        <v>196</v>
      </c>
      <c r="C943" s="173">
        <v>144842.98000000001</v>
      </c>
      <c r="D943" s="173"/>
      <c r="E943" s="173"/>
      <c r="F943" s="173"/>
      <c r="G943" s="173">
        <v>0</v>
      </c>
      <c r="H943" s="174">
        <v>0</v>
      </c>
      <c r="I943" s="175"/>
      <c r="J943" s="40"/>
      <c r="K943" s="40"/>
    </row>
    <row r="944" spans="1:11" x14ac:dyDescent="0.25">
      <c r="A944" s="178" t="s">
        <v>448</v>
      </c>
      <c r="B944" s="158"/>
      <c r="C944" s="159">
        <v>441026.31</v>
      </c>
      <c r="D944" s="159">
        <v>2270000</v>
      </c>
      <c r="E944" s="159"/>
      <c r="F944" s="159">
        <v>2270000</v>
      </c>
      <c r="G944" s="159">
        <v>2242907.4700000002</v>
      </c>
      <c r="H944" s="164">
        <f>G944*100/C944</f>
        <v>508.56545723995475</v>
      </c>
      <c r="I944" s="161">
        <v>98.806496475770899</v>
      </c>
      <c r="J944" s="40"/>
      <c r="K944" s="40"/>
    </row>
    <row r="945" spans="1:11" x14ac:dyDescent="0.25">
      <c r="A945" s="176" t="s">
        <v>449</v>
      </c>
      <c r="B945" s="162"/>
      <c r="C945" s="163">
        <v>384213.36</v>
      </c>
      <c r="D945" s="163">
        <v>2100000</v>
      </c>
      <c r="E945" s="163"/>
      <c r="F945" s="163">
        <v>2100000</v>
      </c>
      <c r="G945" s="163">
        <v>2071671.66</v>
      </c>
      <c r="H945" s="164">
        <f>G945*100/C945</f>
        <v>539.1982361050641</v>
      </c>
      <c r="I945" s="165">
        <v>98.6510314285714</v>
      </c>
      <c r="J945" s="40"/>
      <c r="K945" s="40"/>
    </row>
    <row r="946" spans="1:11" x14ac:dyDescent="0.25">
      <c r="A946" s="166">
        <v>42</v>
      </c>
      <c r="B946" s="167" t="s">
        <v>193</v>
      </c>
      <c r="C946" s="168">
        <v>384213.36</v>
      </c>
      <c r="D946" s="168">
        <v>2100000</v>
      </c>
      <c r="E946" s="168"/>
      <c r="F946" s="168">
        <v>2100000</v>
      </c>
      <c r="G946" s="168">
        <v>2071671.66</v>
      </c>
      <c r="H946" s="169">
        <f>H945</f>
        <v>539.1982361050641</v>
      </c>
      <c r="I946" s="170">
        <v>98.6510314285714</v>
      </c>
      <c r="J946" s="40"/>
      <c r="K946" s="40"/>
    </row>
    <row r="947" spans="1:11" x14ac:dyDescent="0.25">
      <c r="A947" s="166">
        <v>421</v>
      </c>
      <c r="B947" s="167" t="s">
        <v>194</v>
      </c>
      <c r="C947" s="168">
        <v>384213.36</v>
      </c>
      <c r="D947" s="168">
        <v>2100000</v>
      </c>
      <c r="E947" s="168"/>
      <c r="F947" s="168">
        <v>2100000</v>
      </c>
      <c r="G947" s="168">
        <v>2071671.66</v>
      </c>
      <c r="H947" s="169">
        <f>H946</f>
        <v>539.1982361050641</v>
      </c>
      <c r="I947" s="170">
        <v>98.6510314285714</v>
      </c>
      <c r="J947" s="40"/>
      <c r="K947" s="40"/>
    </row>
    <row r="948" spans="1:11" x14ac:dyDescent="0.25">
      <c r="A948" s="171">
        <v>4214</v>
      </c>
      <c r="B948" s="172" t="s">
        <v>196</v>
      </c>
      <c r="C948" s="173">
        <v>384213.36</v>
      </c>
      <c r="D948" s="173"/>
      <c r="E948" s="173"/>
      <c r="F948" s="173"/>
      <c r="G948" s="173">
        <v>2071671.66</v>
      </c>
      <c r="H948" s="174">
        <f>H947</f>
        <v>539.1982361050641</v>
      </c>
      <c r="I948" s="175"/>
      <c r="J948" s="40"/>
      <c r="K948" s="40"/>
    </row>
    <row r="949" spans="1:11" x14ac:dyDescent="0.25">
      <c r="A949" s="162" t="s">
        <v>450</v>
      </c>
      <c r="B949" s="162"/>
      <c r="C949" s="163">
        <v>56812.95</v>
      </c>
      <c r="D949" s="163">
        <v>170000</v>
      </c>
      <c r="E949" s="163"/>
      <c r="F949" s="163">
        <v>170000</v>
      </c>
      <c r="G949" s="163">
        <v>171235.81</v>
      </c>
      <c r="H949" s="164">
        <f>G949*100/C949</f>
        <v>301.40277876786894</v>
      </c>
      <c r="I949" s="165">
        <v>100.726947058824</v>
      </c>
      <c r="J949" s="40"/>
      <c r="K949" s="40"/>
    </row>
    <row r="950" spans="1:11" x14ac:dyDescent="0.25">
      <c r="A950" s="166">
        <v>38</v>
      </c>
      <c r="B950" s="167" t="s">
        <v>179</v>
      </c>
      <c r="C950" s="168">
        <v>0</v>
      </c>
      <c r="D950" s="168">
        <v>105000</v>
      </c>
      <c r="E950" s="168"/>
      <c r="F950" s="168">
        <v>105000</v>
      </c>
      <c r="G950" s="168">
        <v>110988.25</v>
      </c>
      <c r="H950" s="169"/>
      <c r="I950" s="170">
        <v>105.703095238095</v>
      </c>
      <c r="J950" s="40"/>
      <c r="K950" s="40"/>
    </row>
    <row r="951" spans="1:11" x14ac:dyDescent="0.25">
      <c r="A951" s="166">
        <v>386</v>
      </c>
      <c r="B951" s="167" t="s">
        <v>189</v>
      </c>
      <c r="C951" s="168">
        <v>0</v>
      </c>
      <c r="D951" s="168">
        <v>105000</v>
      </c>
      <c r="E951" s="168"/>
      <c r="F951" s="168">
        <v>105000</v>
      </c>
      <c r="G951" s="168">
        <v>110988.25</v>
      </c>
      <c r="H951" s="169"/>
      <c r="I951" s="170">
        <v>105.703095238095</v>
      </c>
      <c r="J951" s="40"/>
      <c r="K951" s="40"/>
    </row>
    <row r="952" spans="1:11" ht="26.25" x14ac:dyDescent="0.25">
      <c r="A952" s="171">
        <v>3861</v>
      </c>
      <c r="B952" s="172" t="s">
        <v>267</v>
      </c>
      <c r="C952" s="173">
        <v>0</v>
      </c>
      <c r="D952" s="173"/>
      <c r="E952" s="173"/>
      <c r="F952" s="173"/>
      <c r="G952" s="173">
        <v>110988.25</v>
      </c>
      <c r="H952" s="174"/>
      <c r="I952" s="175"/>
      <c r="J952" s="40"/>
      <c r="K952" s="40"/>
    </row>
    <row r="953" spans="1:11" x14ac:dyDescent="0.25">
      <c r="A953" s="166">
        <v>42</v>
      </c>
      <c r="B953" s="167" t="s">
        <v>193</v>
      </c>
      <c r="C953" s="168">
        <v>56812.95</v>
      </c>
      <c r="D953" s="168">
        <v>65000</v>
      </c>
      <c r="E953" s="168"/>
      <c r="F953" s="168">
        <v>65000</v>
      </c>
      <c r="G953" s="168">
        <v>60247.56</v>
      </c>
      <c r="H953" s="179">
        <v>106</v>
      </c>
      <c r="I953" s="170">
        <v>92.688553846153795</v>
      </c>
      <c r="J953" s="40"/>
      <c r="K953" s="40"/>
    </row>
    <row r="954" spans="1:11" x14ac:dyDescent="0.25">
      <c r="A954" s="166">
        <v>421</v>
      </c>
      <c r="B954" s="167" t="s">
        <v>194</v>
      </c>
      <c r="C954" s="168">
        <v>56812.95</v>
      </c>
      <c r="D954" s="168">
        <v>65000</v>
      </c>
      <c r="E954" s="168"/>
      <c r="F954" s="168">
        <v>65000</v>
      </c>
      <c r="G954" s="168">
        <v>60247.56</v>
      </c>
      <c r="H954" s="179">
        <v>106</v>
      </c>
      <c r="I954" s="170">
        <v>92.688553846153795</v>
      </c>
      <c r="J954" s="40"/>
      <c r="K954" s="40"/>
    </row>
    <row r="955" spans="1:11" x14ac:dyDescent="0.25">
      <c r="A955" s="171">
        <v>4214</v>
      </c>
      <c r="B955" s="172" t="s">
        <v>196</v>
      </c>
      <c r="C955" s="173">
        <v>56812.95</v>
      </c>
      <c r="D955" s="173"/>
      <c r="E955" s="173"/>
      <c r="F955" s="173"/>
      <c r="G955" s="173">
        <v>60247.56</v>
      </c>
      <c r="H955" s="179">
        <v>106</v>
      </c>
      <c r="I955" s="175"/>
      <c r="J955" s="40"/>
      <c r="K955" s="40"/>
    </row>
    <row r="956" spans="1:11" x14ac:dyDescent="0.25">
      <c r="A956" s="158" t="s">
        <v>451</v>
      </c>
      <c r="B956" s="158"/>
      <c r="C956" s="159">
        <v>3711.6</v>
      </c>
      <c r="D956" s="159">
        <v>50000</v>
      </c>
      <c r="E956" s="159"/>
      <c r="F956" s="159">
        <v>50000</v>
      </c>
      <c r="G956" s="159">
        <v>31245.05</v>
      </c>
      <c r="H956" s="164">
        <f>G956*100/C956</f>
        <v>841.82158637784244</v>
      </c>
      <c r="I956" s="161">
        <v>62.490099999999998</v>
      </c>
      <c r="J956" s="40"/>
      <c r="K956" s="40"/>
    </row>
    <row r="957" spans="1:11" x14ac:dyDescent="0.25">
      <c r="A957" s="162" t="s">
        <v>452</v>
      </c>
      <c r="B957" s="162"/>
      <c r="C957" s="163">
        <v>3711.6</v>
      </c>
      <c r="D957" s="163">
        <v>50000</v>
      </c>
      <c r="E957" s="163"/>
      <c r="F957" s="163">
        <v>50000</v>
      </c>
      <c r="G957" s="163">
        <v>31245.05</v>
      </c>
      <c r="H957" s="164">
        <v>841.8</v>
      </c>
      <c r="I957" s="165">
        <v>62.490099999999998</v>
      </c>
      <c r="J957" s="40"/>
      <c r="K957" s="40"/>
    </row>
    <row r="958" spans="1:11" x14ac:dyDescent="0.25">
      <c r="A958" s="166">
        <v>32</v>
      </c>
      <c r="B958" s="167" t="s">
        <v>124</v>
      </c>
      <c r="C958" s="168">
        <v>3711.6</v>
      </c>
      <c r="D958" s="168">
        <v>50000</v>
      </c>
      <c r="E958" s="168"/>
      <c r="F958" s="168">
        <v>50000</v>
      </c>
      <c r="G958" s="168">
        <v>31245.05</v>
      </c>
      <c r="H958" s="169">
        <v>841.8</v>
      </c>
      <c r="I958" s="170">
        <v>62.490099999999998</v>
      </c>
      <c r="J958" s="40"/>
      <c r="K958" s="40"/>
    </row>
    <row r="959" spans="1:11" x14ac:dyDescent="0.25">
      <c r="A959" s="166">
        <v>323</v>
      </c>
      <c r="B959" s="167" t="s">
        <v>137</v>
      </c>
      <c r="C959" s="168">
        <v>3711.6</v>
      </c>
      <c r="D959" s="168">
        <v>50000</v>
      </c>
      <c r="E959" s="168"/>
      <c r="F959" s="168">
        <v>50000</v>
      </c>
      <c r="G959" s="168">
        <v>31245.05</v>
      </c>
      <c r="H959" s="169">
        <v>841.8</v>
      </c>
      <c r="I959" s="170">
        <v>62.490099999999998</v>
      </c>
      <c r="J959" s="40"/>
      <c r="K959" s="40"/>
    </row>
    <row r="960" spans="1:11" x14ac:dyDescent="0.25">
      <c r="A960" s="171">
        <v>3232</v>
      </c>
      <c r="B960" s="172" t="s">
        <v>139</v>
      </c>
      <c r="C960" s="173">
        <v>3711.6</v>
      </c>
      <c r="D960" s="173"/>
      <c r="E960" s="173"/>
      <c r="F960" s="173"/>
      <c r="G960" s="173">
        <v>31245.05</v>
      </c>
      <c r="H960" s="174">
        <v>841.8</v>
      </c>
      <c r="I960" s="175"/>
      <c r="J960" s="40"/>
      <c r="K960" s="40"/>
    </row>
    <row r="961" spans="1:11" x14ac:dyDescent="0.25">
      <c r="A961" s="158" t="s">
        <v>453</v>
      </c>
      <c r="B961" s="158"/>
      <c r="C961" s="159">
        <v>4782933.05</v>
      </c>
      <c r="D961" s="159">
        <v>4450000</v>
      </c>
      <c r="E961" s="159"/>
      <c r="F961" s="159">
        <v>4450000</v>
      </c>
      <c r="G961" s="159">
        <v>4551852.92</v>
      </c>
      <c r="H961" s="164">
        <f>G961*100/C961</f>
        <v>95.168652214356214</v>
      </c>
      <c r="I961" s="161">
        <v>102.288829662921</v>
      </c>
      <c r="J961" s="40"/>
      <c r="K961" s="40"/>
    </row>
    <row r="962" spans="1:11" x14ac:dyDescent="0.25">
      <c r="A962" s="162" t="s">
        <v>454</v>
      </c>
      <c r="B962" s="162"/>
      <c r="C962" s="163">
        <v>4782933.05</v>
      </c>
      <c r="D962" s="163">
        <v>4450000</v>
      </c>
      <c r="E962" s="163"/>
      <c r="F962" s="163">
        <v>4450000</v>
      </c>
      <c r="G962" s="163">
        <v>4551852.92</v>
      </c>
      <c r="H962" s="164">
        <v>95.2</v>
      </c>
      <c r="I962" s="165">
        <v>102.288829662921</v>
      </c>
      <c r="J962" s="40"/>
      <c r="K962" s="40"/>
    </row>
    <row r="963" spans="1:11" x14ac:dyDescent="0.25">
      <c r="A963" s="166">
        <v>32</v>
      </c>
      <c r="B963" s="167" t="s">
        <v>124</v>
      </c>
      <c r="C963" s="168">
        <v>4039450.05</v>
      </c>
      <c r="D963" s="168">
        <v>4350000</v>
      </c>
      <c r="E963" s="168"/>
      <c r="F963" s="168">
        <v>4350000</v>
      </c>
      <c r="G963" s="168">
        <v>4482793.3899999997</v>
      </c>
      <c r="H963" s="169">
        <v>111</v>
      </c>
      <c r="I963" s="170">
        <v>103.052721609195</v>
      </c>
      <c r="J963" s="40"/>
      <c r="K963" s="40"/>
    </row>
    <row r="964" spans="1:11" x14ac:dyDescent="0.25">
      <c r="A964" s="166">
        <v>323</v>
      </c>
      <c r="B964" s="167" t="s">
        <v>137</v>
      </c>
      <c r="C964" s="168">
        <v>4039450.05</v>
      </c>
      <c r="D964" s="168">
        <v>4350000</v>
      </c>
      <c r="E964" s="168"/>
      <c r="F964" s="168">
        <v>4350000</v>
      </c>
      <c r="G964" s="168">
        <v>4482793.3899999997</v>
      </c>
      <c r="H964" s="169">
        <v>111</v>
      </c>
      <c r="I964" s="170">
        <v>103.052721609195</v>
      </c>
      <c r="J964" s="40"/>
      <c r="K964" s="40"/>
    </row>
    <row r="965" spans="1:11" x14ac:dyDescent="0.25">
      <c r="A965" s="171">
        <v>3232</v>
      </c>
      <c r="B965" s="172" t="s">
        <v>139</v>
      </c>
      <c r="C965" s="173">
        <v>0</v>
      </c>
      <c r="D965" s="173"/>
      <c r="E965" s="173"/>
      <c r="F965" s="173"/>
      <c r="G965" s="173">
        <v>236148.44</v>
      </c>
      <c r="H965" s="174"/>
      <c r="I965" s="175"/>
      <c r="J965" s="40"/>
      <c r="K965" s="40"/>
    </row>
    <row r="966" spans="1:11" x14ac:dyDescent="0.25">
      <c r="A966" s="171">
        <v>3234</v>
      </c>
      <c r="B966" s="172" t="s">
        <v>141</v>
      </c>
      <c r="C966" s="173">
        <v>3975064.8</v>
      </c>
      <c r="D966" s="173"/>
      <c r="E966" s="173"/>
      <c r="F966" s="173"/>
      <c r="G966" s="173">
        <v>3933007.03</v>
      </c>
      <c r="H966" s="174">
        <f t="shared" ref="H966:H972" si="0">G966*100/C966</f>
        <v>98.941960141127765</v>
      </c>
      <c r="I966" s="175"/>
      <c r="J966" s="40"/>
      <c r="K966" s="40"/>
    </row>
    <row r="967" spans="1:11" x14ac:dyDescent="0.25">
      <c r="A967" s="171">
        <v>3235</v>
      </c>
      <c r="B967" s="172" t="s">
        <v>142</v>
      </c>
      <c r="C967" s="173">
        <v>24000</v>
      </c>
      <c r="D967" s="173"/>
      <c r="E967" s="173"/>
      <c r="F967" s="173"/>
      <c r="G967" s="173">
        <v>16000</v>
      </c>
      <c r="H967" s="174">
        <f t="shared" si="0"/>
        <v>66.666666666666671</v>
      </c>
      <c r="I967" s="175"/>
      <c r="J967" s="40"/>
      <c r="K967" s="40"/>
    </row>
    <row r="968" spans="1:11" x14ac:dyDescent="0.25">
      <c r="A968" s="171">
        <v>3237</v>
      </c>
      <c r="B968" s="172" t="s">
        <v>144</v>
      </c>
      <c r="C968" s="173">
        <v>3125</v>
      </c>
      <c r="D968" s="173"/>
      <c r="E968" s="173"/>
      <c r="F968" s="173"/>
      <c r="G968" s="173">
        <v>35160.92</v>
      </c>
      <c r="H968" s="174">
        <f t="shared" si="0"/>
        <v>1125.1494399999999</v>
      </c>
      <c r="I968" s="175"/>
      <c r="J968" s="40"/>
      <c r="K968" s="40"/>
    </row>
    <row r="969" spans="1:11" x14ac:dyDescent="0.25">
      <c r="A969" s="171">
        <v>3239</v>
      </c>
      <c r="B969" s="172" t="s">
        <v>146</v>
      </c>
      <c r="C969" s="173">
        <v>36260.25</v>
      </c>
      <c r="D969" s="173"/>
      <c r="E969" s="173"/>
      <c r="F969" s="173"/>
      <c r="G969" s="173">
        <v>262477</v>
      </c>
      <c r="H969" s="174">
        <f t="shared" si="0"/>
        <v>723.8698023317545</v>
      </c>
      <c r="I969" s="175"/>
      <c r="J969" s="40"/>
      <c r="K969" s="40"/>
    </row>
    <row r="970" spans="1:11" x14ac:dyDescent="0.25">
      <c r="A970" s="166">
        <v>38</v>
      </c>
      <c r="B970" s="167" t="s">
        <v>179</v>
      </c>
      <c r="C970" s="168">
        <v>664328</v>
      </c>
      <c r="D970" s="168">
        <v>100000</v>
      </c>
      <c r="E970" s="168"/>
      <c r="F970" s="168">
        <v>100000</v>
      </c>
      <c r="G970" s="168">
        <v>69059.53</v>
      </c>
      <c r="H970" s="174">
        <f t="shared" si="0"/>
        <v>10.395396551101264</v>
      </c>
      <c r="I970" s="170">
        <v>69.059529999999995</v>
      </c>
      <c r="J970" s="40"/>
      <c r="K970" s="40"/>
    </row>
    <row r="971" spans="1:11" x14ac:dyDescent="0.25">
      <c r="A971" s="166">
        <v>386</v>
      </c>
      <c r="B971" s="167" t="s">
        <v>189</v>
      </c>
      <c r="C971" s="168">
        <v>664328</v>
      </c>
      <c r="D971" s="168">
        <v>100000</v>
      </c>
      <c r="E971" s="168"/>
      <c r="F971" s="168">
        <v>100000</v>
      </c>
      <c r="G971" s="168">
        <v>69059.53</v>
      </c>
      <c r="H971" s="174">
        <f t="shared" si="0"/>
        <v>10.395396551101264</v>
      </c>
      <c r="I971" s="170">
        <v>69.059529999999995</v>
      </c>
      <c r="J971" s="40"/>
      <c r="K971" s="40"/>
    </row>
    <row r="972" spans="1:11" ht="26.25" x14ac:dyDescent="0.25">
      <c r="A972" s="171">
        <v>3861</v>
      </c>
      <c r="B972" s="172" t="s">
        <v>267</v>
      </c>
      <c r="C972" s="173">
        <v>664328</v>
      </c>
      <c r="D972" s="173"/>
      <c r="E972" s="173"/>
      <c r="F972" s="173"/>
      <c r="G972" s="173">
        <v>69059.53</v>
      </c>
      <c r="H972" s="174">
        <f t="shared" si="0"/>
        <v>10.395396551101264</v>
      </c>
      <c r="I972" s="175"/>
      <c r="J972" s="40"/>
      <c r="K972" s="40"/>
    </row>
    <row r="973" spans="1:11" x14ac:dyDescent="0.25">
      <c r="A973" s="166">
        <v>42</v>
      </c>
      <c r="B973" s="167" t="s">
        <v>193</v>
      </c>
      <c r="C973" s="168">
        <v>79155</v>
      </c>
      <c r="D973" s="168">
        <v>0</v>
      </c>
      <c r="E973" s="168"/>
      <c r="F973" s="168">
        <v>0</v>
      </c>
      <c r="G973" s="168">
        <v>0</v>
      </c>
      <c r="H973" s="169">
        <v>0</v>
      </c>
      <c r="I973" s="170"/>
      <c r="J973" s="40"/>
      <c r="K973" s="40"/>
    </row>
    <row r="974" spans="1:11" x14ac:dyDescent="0.25">
      <c r="A974" s="166">
        <v>422</v>
      </c>
      <c r="B974" s="167" t="s">
        <v>197</v>
      </c>
      <c r="C974" s="168">
        <v>79155</v>
      </c>
      <c r="D974" s="168">
        <v>0</v>
      </c>
      <c r="E974" s="168"/>
      <c r="F974" s="168">
        <v>0</v>
      </c>
      <c r="G974" s="168">
        <v>0</v>
      </c>
      <c r="H974" s="169">
        <v>0</v>
      </c>
      <c r="I974" s="170"/>
      <c r="J974" s="40"/>
      <c r="K974" s="40"/>
    </row>
    <row r="975" spans="1:11" x14ac:dyDescent="0.25">
      <c r="A975" s="171">
        <v>4227</v>
      </c>
      <c r="B975" s="172" t="s">
        <v>203</v>
      </c>
      <c r="C975" s="173">
        <v>79155</v>
      </c>
      <c r="D975" s="173"/>
      <c r="E975" s="173"/>
      <c r="F975" s="173"/>
      <c r="G975" s="173">
        <v>0</v>
      </c>
      <c r="H975" s="174">
        <v>0</v>
      </c>
      <c r="I975" s="175"/>
      <c r="J975" s="40"/>
      <c r="K975" s="40"/>
    </row>
    <row r="976" spans="1:11" x14ac:dyDescent="0.25">
      <c r="A976" s="158" t="s">
        <v>455</v>
      </c>
      <c r="B976" s="158"/>
      <c r="C976" s="159">
        <v>1027700.73</v>
      </c>
      <c r="D976" s="159">
        <v>1395000</v>
      </c>
      <c r="E976" s="159"/>
      <c r="F976" s="159">
        <v>1395000</v>
      </c>
      <c r="G976" s="159">
        <v>1397266.75</v>
      </c>
      <c r="H976" s="164">
        <f t="shared" ref="H976:H983" si="1">G976*100/C976</f>
        <v>135.96047071018427</v>
      </c>
      <c r="I976" s="161">
        <v>100.162491039427</v>
      </c>
      <c r="J976" s="40"/>
      <c r="K976" s="40"/>
    </row>
    <row r="977" spans="1:11" x14ac:dyDescent="0.25">
      <c r="A977" s="162" t="s">
        <v>456</v>
      </c>
      <c r="B977" s="162"/>
      <c r="C977" s="159">
        <v>1027700.73</v>
      </c>
      <c r="D977" s="163">
        <v>1395000</v>
      </c>
      <c r="E977" s="163"/>
      <c r="F977" s="163">
        <v>1395000</v>
      </c>
      <c r="G977" s="163">
        <v>1397266.75</v>
      </c>
      <c r="H977" s="164">
        <f t="shared" si="1"/>
        <v>135.96047071018427</v>
      </c>
      <c r="I977" s="165">
        <v>100.162491039427</v>
      </c>
      <c r="J977" s="40"/>
      <c r="K977" s="40"/>
    </row>
    <row r="978" spans="1:11" x14ac:dyDescent="0.25">
      <c r="A978" s="166">
        <v>32</v>
      </c>
      <c r="B978" s="167" t="s">
        <v>124</v>
      </c>
      <c r="C978" s="168">
        <v>1025700.73</v>
      </c>
      <c r="D978" s="168">
        <v>1285000</v>
      </c>
      <c r="E978" s="168"/>
      <c r="F978" s="168">
        <v>1285000</v>
      </c>
      <c r="G978" s="168">
        <v>1311104.25</v>
      </c>
      <c r="H978" s="169">
        <f t="shared" si="1"/>
        <v>127.82522344504912</v>
      </c>
      <c r="I978" s="170">
        <v>102.031459143969</v>
      </c>
      <c r="J978" s="40"/>
      <c r="K978" s="40"/>
    </row>
    <row r="979" spans="1:11" x14ac:dyDescent="0.25">
      <c r="A979" s="166">
        <v>322</v>
      </c>
      <c r="B979" s="167" t="s">
        <v>130</v>
      </c>
      <c r="C979" s="168">
        <v>24784.43</v>
      </c>
      <c r="D979" s="168">
        <v>13000</v>
      </c>
      <c r="E979" s="168"/>
      <c r="F979" s="168">
        <v>13000</v>
      </c>
      <c r="G979" s="168">
        <v>7437.5</v>
      </c>
      <c r="H979" s="169">
        <f t="shared" si="1"/>
        <v>30.008759531689854</v>
      </c>
      <c r="I979" s="170">
        <v>57.211538461538503</v>
      </c>
      <c r="J979" s="40"/>
      <c r="K979" s="40"/>
    </row>
    <row r="980" spans="1:11" x14ac:dyDescent="0.25">
      <c r="A980" s="171">
        <v>3224</v>
      </c>
      <c r="B980" s="172" t="s">
        <v>134</v>
      </c>
      <c r="C980" s="173">
        <v>24784.43</v>
      </c>
      <c r="D980" s="173"/>
      <c r="E980" s="173"/>
      <c r="F980" s="173"/>
      <c r="G980" s="173">
        <v>7437.5</v>
      </c>
      <c r="H980" s="169">
        <f t="shared" si="1"/>
        <v>30.008759531689854</v>
      </c>
      <c r="I980" s="175"/>
      <c r="J980" s="40"/>
      <c r="K980" s="40"/>
    </row>
    <row r="981" spans="1:11" x14ac:dyDescent="0.25">
      <c r="A981" s="166">
        <v>323</v>
      </c>
      <c r="B981" s="167" t="s">
        <v>137</v>
      </c>
      <c r="C981" s="168">
        <v>1000916.3</v>
      </c>
      <c r="D981" s="168">
        <v>1272000</v>
      </c>
      <c r="E981" s="168"/>
      <c r="F981" s="168">
        <v>1272000</v>
      </c>
      <c r="G981" s="168">
        <v>1303666.75</v>
      </c>
      <c r="H981" s="169">
        <f t="shared" si="1"/>
        <v>130.24732937209635</v>
      </c>
      <c r="I981" s="170">
        <v>102.489524371069</v>
      </c>
      <c r="J981" s="40"/>
      <c r="K981" s="40"/>
    </row>
    <row r="982" spans="1:11" x14ac:dyDescent="0.25">
      <c r="A982" s="171">
        <v>3232</v>
      </c>
      <c r="B982" s="172" t="s">
        <v>139</v>
      </c>
      <c r="C982" s="173">
        <v>421375</v>
      </c>
      <c r="D982" s="173"/>
      <c r="E982" s="173"/>
      <c r="F982" s="173"/>
      <c r="G982" s="173">
        <v>571508.53</v>
      </c>
      <c r="H982" s="169">
        <f t="shared" si="1"/>
        <v>135.62943458914268</v>
      </c>
      <c r="I982" s="175"/>
      <c r="J982" s="40"/>
      <c r="K982" s="40"/>
    </row>
    <row r="983" spans="1:11" x14ac:dyDescent="0.25">
      <c r="A983" s="171">
        <v>3234</v>
      </c>
      <c r="B983" s="172" t="s">
        <v>141</v>
      </c>
      <c r="C983" s="173">
        <v>579541.30000000005</v>
      </c>
      <c r="D983" s="173"/>
      <c r="E983" s="173"/>
      <c r="F983" s="173"/>
      <c r="G983" s="173">
        <v>717970.58</v>
      </c>
      <c r="H983" s="169">
        <f t="shared" si="1"/>
        <v>123.88600777891065</v>
      </c>
      <c r="I983" s="175"/>
      <c r="J983" s="40"/>
      <c r="K983" s="40"/>
    </row>
    <row r="984" spans="1:11" x14ac:dyDescent="0.25">
      <c r="A984" s="171">
        <v>3237</v>
      </c>
      <c r="B984" s="172" t="s">
        <v>144</v>
      </c>
      <c r="C984" s="173">
        <v>0</v>
      </c>
      <c r="D984" s="173"/>
      <c r="E984" s="173"/>
      <c r="F984" s="173"/>
      <c r="G984" s="173">
        <v>14187.64</v>
      </c>
      <c r="H984" s="169"/>
      <c r="I984" s="175"/>
      <c r="J984" s="40"/>
      <c r="K984" s="40"/>
    </row>
    <row r="985" spans="1:11" x14ac:dyDescent="0.25">
      <c r="A985" s="166">
        <v>42</v>
      </c>
      <c r="B985" s="167" t="s">
        <v>193</v>
      </c>
      <c r="C985" s="168">
        <v>2000</v>
      </c>
      <c r="D985" s="168">
        <v>110000</v>
      </c>
      <c r="E985" s="168"/>
      <c r="F985" s="168">
        <v>110000</v>
      </c>
      <c r="G985" s="168">
        <v>86162.5</v>
      </c>
      <c r="H985" s="169">
        <f>G985*100/C985</f>
        <v>4308.125</v>
      </c>
      <c r="I985" s="170">
        <v>78.329545454545496</v>
      </c>
      <c r="J985" s="40"/>
      <c r="K985" s="40"/>
    </row>
    <row r="986" spans="1:11" x14ac:dyDescent="0.25">
      <c r="A986" s="166">
        <v>421</v>
      </c>
      <c r="B986" s="167" t="s">
        <v>194</v>
      </c>
      <c r="C986" s="168">
        <v>0</v>
      </c>
      <c r="D986" s="168">
        <v>60000</v>
      </c>
      <c r="E986" s="168"/>
      <c r="F986" s="168">
        <v>60000</v>
      </c>
      <c r="G986" s="168">
        <v>41912.5</v>
      </c>
      <c r="H986" s="169"/>
      <c r="I986" s="170">
        <v>69.8541666666667</v>
      </c>
      <c r="J986" s="40"/>
      <c r="K986" s="40"/>
    </row>
    <row r="987" spans="1:11" x14ac:dyDescent="0.25">
      <c r="A987" s="171">
        <v>4214</v>
      </c>
      <c r="B987" s="172" t="s">
        <v>196</v>
      </c>
      <c r="C987" s="173">
        <v>0</v>
      </c>
      <c r="D987" s="173"/>
      <c r="E987" s="173"/>
      <c r="F987" s="173"/>
      <c r="G987" s="173">
        <v>41912.5</v>
      </c>
      <c r="H987" s="169"/>
      <c r="I987" s="175"/>
      <c r="J987" s="40"/>
      <c r="K987" s="40"/>
    </row>
    <row r="988" spans="1:11" x14ac:dyDescent="0.25">
      <c r="A988" s="166">
        <v>422</v>
      </c>
      <c r="B988" s="167" t="s">
        <v>197</v>
      </c>
      <c r="C988" s="168">
        <v>2000</v>
      </c>
      <c r="D988" s="168">
        <v>50000</v>
      </c>
      <c r="E988" s="168"/>
      <c r="F988" s="168">
        <v>50000</v>
      </c>
      <c r="G988" s="168">
        <v>44250</v>
      </c>
      <c r="H988" s="169">
        <f>G988*100/C988</f>
        <v>2212.5</v>
      </c>
      <c r="I988" s="170">
        <v>88.5</v>
      </c>
      <c r="J988" s="40"/>
      <c r="K988" s="40"/>
    </row>
    <row r="989" spans="1:11" x14ac:dyDescent="0.25">
      <c r="A989" s="171">
        <v>4227</v>
      </c>
      <c r="B989" s="172" t="s">
        <v>203</v>
      </c>
      <c r="C989" s="173">
        <v>2000</v>
      </c>
      <c r="D989" s="173"/>
      <c r="E989" s="173"/>
      <c r="F989" s="173"/>
      <c r="G989" s="173">
        <v>44250</v>
      </c>
      <c r="H989" s="169">
        <f>G989*100/C989</f>
        <v>2212.5</v>
      </c>
      <c r="I989" s="175"/>
      <c r="J989" s="40"/>
      <c r="K989" s="40"/>
    </row>
    <row r="990" spans="1:11" x14ac:dyDescent="0.25">
      <c r="A990" s="158" t="s">
        <v>457</v>
      </c>
      <c r="B990" s="158"/>
      <c r="C990" s="159">
        <v>87249.5</v>
      </c>
      <c r="D990" s="159">
        <v>100000</v>
      </c>
      <c r="E990" s="159"/>
      <c r="F990" s="159">
        <v>100000</v>
      </c>
      <c r="G990" s="159">
        <v>34281.730000000003</v>
      </c>
      <c r="H990" s="164">
        <f>G990*100/C990</f>
        <v>39.291606255623243</v>
      </c>
      <c r="I990" s="161">
        <v>34.281730000000003</v>
      </c>
      <c r="J990" s="40"/>
      <c r="K990" s="40"/>
    </row>
    <row r="991" spans="1:11" x14ac:dyDescent="0.25">
      <c r="A991" s="162" t="s">
        <v>458</v>
      </c>
      <c r="B991" s="162"/>
      <c r="C991" s="163">
        <v>87249.5</v>
      </c>
      <c r="D991" s="163">
        <v>100000</v>
      </c>
      <c r="E991" s="163"/>
      <c r="F991" s="163">
        <v>100000</v>
      </c>
      <c r="G991" s="163">
        <v>34281.730000000003</v>
      </c>
      <c r="H991" s="164">
        <v>39.299999999999997</v>
      </c>
      <c r="I991" s="165">
        <v>34.281730000000003</v>
      </c>
      <c r="J991" s="40"/>
      <c r="K991" s="40"/>
    </row>
    <row r="992" spans="1:11" x14ac:dyDescent="0.25">
      <c r="A992" s="166">
        <v>32</v>
      </c>
      <c r="B992" s="167" t="s">
        <v>124</v>
      </c>
      <c r="C992" s="168">
        <v>87249.5</v>
      </c>
      <c r="D992" s="168">
        <v>100000</v>
      </c>
      <c r="E992" s="168"/>
      <c r="F992" s="168">
        <v>100000</v>
      </c>
      <c r="G992" s="168">
        <v>34281.730000000003</v>
      </c>
      <c r="H992" s="169">
        <f>G992*100/C992</f>
        <v>39.291606255623243</v>
      </c>
      <c r="I992" s="170">
        <v>34.281730000000003</v>
      </c>
      <c r="J992" s="40"/>
      <c r="K992" s="40"/>
    </row>
    <row r="993" spans="1:11" x14ac:dyDescent="0.25">
      <c r="A993" s="166">
        <v>322</v>
      </c>
      <c r="B993" s="167" t="s">
        <v>130</v>
      </c>
      <c r="C993" s="168">
        <v>0</v>
      </c>
      <c r="D993" s="168">
        <v>0</v>
      </c>
      <c r="E993" s="168"/>
      <c r="F993" s="168">
        <v>0</v>
      </c>
      <c r="G993" s="168">
        <v>77.72</v>
      </c>
      <c r="H993" s="169"/>
      <c r="I993" s="170"/>
      <c r="J993" s="40"/>
      <c r="K993" s="40"/>
    </row>
    <row r="994" spans="1:11" x14ac:dyDescent="0.25">
      <c r="A994" s="171">
        <v>3224</v>
      </c>
      <c r="B994" s="172" t="s">
        <v>134</v>
      </c>
      <c r="C994" s="173">
        <v>0</v>
      </c>
      <c r="D994" s="173"/>
      <c r="E994" s="173"/>
      <c r="F994" s="173"/>
      <c r="G994" s="173">
        <v>77.72</v>
      </c>
      <c r="H994" s="169"/>
      <c r="I994" s="175"/>
      <c r="J994" s="40"/>
      <c r="K994" s="40"/>
    </row>
    <row r="995" spans="1:11" x14ac:dyDescent="0.25">
      <c r="A995" s="166">
        <v>323</v>
      </c>
      <c r="B995" s="167" t="s">
        <v>137</v>
      </c>
      <c r="C995" s="168">
        <v>87249.5</v>
      </c>
      <c r="D995" s="168">
        <v>100000</v>
      </c>
      <c r="E995" s="168"/>
      <c r="F995" s="168">
        <v>100000</v>
      </c>
      <c r="G995" s="168">
        <v>34204.01</v>
      </c>
      <c r="H995" s="169">
        <f>G995*100/C995</f>
        <v>39.202528381251469</v>
      </c>
      <c r="I995" s="170">
        <v>34.204009999999997</v>
      </c>
      <c r="J995" s="40"/>
      <c r="K995" s="40"/>
    </row>
    <row r="996" spans="1:11" x14ac:dyDescent="0.25">
      <c r="A996" s="171">
        <v>3232</v>
      </c>
      <c r="B996" s="172" t="s">
        <v>139</v>
      </c>
      <c r="C996" s="173">
        <v>87249.5</v>
      </c>
      <c r="D996" s="173"/>
      <c r="E996" s="173"/>
      <c r="F996" s="173"/>
      <c r="G996" s="173">
        <v>34204.01</v>
      </c>
      <c r="H996" s="169">
        <f>G996*100/C996</f>
        <v>39.202528381251469</v>
      </c>
      <c r="I996" s="175"/>
      <c r="J996" s="40"/>
      <c r="K996" s="40"/>
    </row>
    <row r="997" spans="1:11" x14ac:dyDescent="0.25">
      <c r="A997" s="158" t="s">
        <v>459</v>
      </c>
      <c r="B997" s="158"/>
      <c r="C997" s="159">
        <v>2453848.4300000002</v>
      </c>
      <c r="D997" s="159">
        <v>2300000</v>
      </c>
      <c r="E997" s="159"/>
      <c r="F997" s="159">
        <v>2300000</v>
      </c>
      <c r="G997" s="159">
        <v>2061362.27</v>
      </c>
      <c r="H997" s="164">
        <f>G997*100/C997</f>
        <v>84.005281043377238</v>
      </c>
      <c r="I997" s="161">
        <v>89.624446521739102</v>
      </c>
      <c r="J997" s="40"/>
      <c r="K997" s="40"/>
    </row>
    <row r="998" spans="1:11" x14ac:dyDescent="0.25">
      <c r="A998" s="162" t="s">
        <v>460</v>
      </c>
      <c r="B998" s="162"/>
      <c r="C998" s="159">
        <v>2453848.4300000002</v>
      </c>
      <c r="D998" s="163">
        <v>2300000</v>
      </c>
      <c r="E998" s="163"/>
      <c r="F998" s="163">
        <v>2300000</v>
      </c>
      <c r="G998" s="163">
        <v>2061362.27</v>
      </c>
      <c r="H998" s="164">
        <v>84</v>
      </c>
      <c r="I998" s="165">
        <v>89.624446521739102</v>
      </c>
      <c r="J998" s="40"/>
      <c r="K998" s="40"/>
    </row>
    <row r="999" spans="1:11" x14ac:dyDescent="0.25">
      <c r="A999" s="166">
        <v>32</v>
      </c>
      <c r="B999" s="167" t="s">
        <v>124</v>
      </c>
      <c r="C999" s="168">
        <v>2453849.4300000002</v>
      </c>
      <c r="D999" s="168">
        <v>2300000</v>
      </c>
      <c r="E999" s="168"/>
      <c r="F999" s="168">
        <v>2300000</v>
      </c>
      <c r="G999" s="168">
        <v>2061362.27</v>
      </c>
      <c r="H999" s="169">
        <f t="shared" ref="H999:H1005" si="2">G999*100/C999</f>
        <v>84.005246809295869</v>
      </c>
      <c r="I999" s="170">
        <v>89.624446521739102</v>
      </c>
      <c r="J999" s="40"/>
      <c r="K999" s="40"/>
    </row>
    <row r="1000" spans="1:11" x14ac:dyDescent="0.25">
      <c r="A1000" s="166">
        <v>322</v>
      </c>
      <c r="B1000" s="167" t="s">
        <v>130</v>
      </c>
      <c r="C1000" s="168">
        <v>1265370.93</v>
      </c>
      <c r="D1000" s="168">
        <v>1110000</v>
      </c>
      <c r="E1000" s="168"/>
      <c r="F1000" s="168">
        <v>1110000</v>
      </c>
      <c r="G1000" s="168">
        <v>975474.77</v>
      </c>
      <c r="H1000" s="169">
        <f t="shared" si="2"/>
        <v>77.090025294006082</v>
      </c>
      <c r="I1000" s="170">
        <v>87.880609909909893</v>
      </c>
      <c r="J1000" s="40"/>
      <c r="K1000" s="40"/>
    </row>
    <row r="1001" spans="1:11" x14ac:dyDescent="0.25">
      <c r="A1001" s="171">
        <v>3223</v>
      </c>
      <c r="B1001" s="172" t="s">
        <v>133</v>
      </c>
      <c r="C1001" s="173">
        <v>1163091.94</v>
      </c>
      <c r="D1001" s="173"/>
      <c r="E1001" s="173"/>
      <c r="F1001" s="173"/>
      <c r="G1001" s="173">
        <v>844011.3</v>
      </c>
      <c r="H1001" s="169">
        <f t="shared" si="2"/>
        <v>72.566172197874579</v>
      </c>
      <c r="I1001" s="175"/>
      <c r="J1001" s="40"/>
      <c r="K1001" s="40"/>
    </row>
    <row r="1002" spans="1:11" x14ac:dyDescent="0.25">
      <c r="A1002" s="171">
        <v>3224</v>
      </c>
      <c r="B1002" s="172" t="s">
        <v>134</v>
      </c>
      <c r="C1002" s="173">
        <v>102278.99</v>
      </c>
      <c r="D1002" s="173"/>
      <c r="E1002" s="173"/>
      <c r="F1002" s="173"/>
      <c r="G1002" s="173">
        <v>131463.47</v>
      </c>
      <c r="H1002" s="169">
        <f t="shared" si="2"/>
        <v>128.53418869310303</v>
      </c>
      <c r="I1002" s="175"/>
      <c r="J1002" s="40"/>
      <c r="K1002" s="40"/>
    </row>
    <row r="1003" spans="1:11" x14ac:dyDescent="0.25">
      <c r="A1003" s="166">
        <v>323</v>
      </c>
      <c r="B1003" s="167" t="s">
        <v>137</v>
      </c>
      <c r="C1003" s="168">
        <v>1188477.5</v>
      </c>
      <c r="D1003" s="168">
        <v>1190000</v>
      </c>
      <c r="E1003" s="168"/>
      <c r="F1003" s="168">
        <v>1190000</v>
      </c>
      <c r="G1003" s="168">
        <v>1085887.5</v>
      </c>
      <c r="H1003" s="169">
        <f t="shared" si="2"/>
        <v>91.367947647305058</v>
      </c>
      <c r="I1003" s="170">
        <v>91.251050420168099</v>
      </c>
      <c r="J1003" s="40"/>
      <c r="K1003" s="40"/>
    </row>
    <row r="1004" spans="1:11" x14ac:dyDescent="0.25">
      <c r="A1004" s="171">
        <v>3232</v>
      </c>
      <c r="B1004" s="172" t="s">
        <v>139</v>
      </c>
      <c r="C1004" s="173">
        <v>1184102.5</v>
      </c>
      <c r="D1004" s="173"/>
      <c r="E1004" s="173"/>
      <c r="F1004" s="173"/>
      <c r="G1004" s="173">
        <v>1082262.5</v>
      </c>
      <c r="H1004" s="169">
        <f t="shared" si="2"/>
        <v>91.399393211314049</v>
      </c>
      <c r="I1004" s="175"/>
      <c r="J1004" s="40"/>
      <c r="K1004" s="40"/>
    </row>
    <row r="1005" spans="1:11" x14ac:dyDescent="0.25">
      <c r="A1005" s="171">
        <v>3234</v>
      </c>
      <c r="B1005" s="172" t="s">
        <v>141</v>
      </c>
      <c r="C1005" s="173">
        <v>4375</v>
      </c>
      <c r="D1005" s="173"/>
      <c r="E1005" s="173"/>
      <c r="F1005" s="173"/>
      <c r="G1005" s="173">
        <v>0</v>
      </c>
      <c r="H1005" s="169">
        <f t="shared" si="2"/>
        <v>0</v>
      </c>
      <c r="I1005" s="175"/>
      <c r="J1005" s="40"/>
      <c r="K1005" s="40"/>
    </row>
    <row r="1006" spans="1:11" x14ac:dyDescent="0.25">
      <c r="A1006" s="171">
        <v>3237</v>
      </c>
      <c r="B1006" s="172" t="s">
        <v>144</v>
      </c>
      <c r="C1006" s="173">
        <v>0</v>
      </c>
      <c r="D1006" s="173"/>
      <c r="E1006" s="173"/>
      <c r="F1006" s="173"/>
      <c r="G1006" s="173">
        <v>3625</v>
      </c>
      <c r="H1006" s="169"/>
      <c r="I1006" s="175"/>
      <c r="J1006" s="40"/>
      <c r="K1006" s="40"/>
    </row>
    <row r="1007" spans="1:11" x14ac:dyDescent="0.25">
      <c r="A1007" s="158" t="s">
        <v>461</v>
      </c>
      <c r="B1007" s="158"/>
      <c r="C1007" s="159">
        <v>182192.95</v>
      </c>
      <c r="D1007" s="159">
        <v>185000</v>
      </c>
      <c r="E1007" s="159"/>
      <c r="F1007" s="159">
        <v>185000</v>
      </c>
      <c r="G1007" s="159">
        <v>157410.22</v>
      </c>
      <c r="H1007" s="164">
        <f>G1007*100/C1007</f>
        <v>86.397536238367067</v>
      </c>
      <c r="I1007" s="161">
        <v>85.086605405405393</v>
      </c>
      <c r="J1007" s="40"/>
      <c r="K1007" s="40"/>
    </row>
    <row r="1008" spans="1:11" x14ac:dyDescent="0.25">
      <c r="A1008" s="162" t="s">
        <v>462</v>
      </c>
      <c r="B1008" s="162"/>
      <c r="C1008" s="159">
        <v>182192.95</v>
      </c>
      <c r="D1008" s="163">
        <v>185000</v>
      </c>
      <c r="E1008" s="163"/>
      <c r="F1008" s="163">
        <v>185000</v>
      </c>
      <c r="G1008" s="163">
        <v>157410.22</v>
      </c>
      <c r="H1008" s="164">
        <v>86.4</v>
      </c>
      <c r="I1008" s="165">
        <v>85.086605405405393</v>
      </c>
      <c r="J1008" s="40"/>
      <c r="K1008" s="40"/>
    </row>
    <row r="1009" spans="1:11" x14ac:dyDescent="0.25">
      <c r="A1009" s="166">
        <v>32</v>
      </c>
      <c r="B1009" s="167" t="s">
        <v>124</v>
      </c>
      <c r="C1009" s="168">
        <v>182192.95</v>
      </c>
      <c r="D1009" s="168">
        <v>185000</v>
      </c>
      <c r="E1009" s="168"/>
      <c r="F1009" s="168">
        <v>185000</v>
      </c>
      <c r="G1009" s="168">
        <v>135622.72</v>
      </c>
      <c r="H1009" s="169">
        <f>G1009*100/C1009</f>
        <v>74.439060347834527</v>
      </c>
      <c r="I1009" s="170">
        <v>73.309578378378404</v>
      </c>
      <c r="J1009" s="40"/>
      <c r="K1009" s="40"/>
    </row>
    <row r="1010" spans="1:11" x14ac:dyDescent="0.25">
      <c r="A1010" s="166">
        <v>322</v>
      </c>
      <c r="B1010" s="167" t="s">
        <v>130</v>
      </c>
      <c r="C1010" s="168">
        <v>16436.62</v>
      </c>
      <c r="D1010" s="168">
        <v>0</v>
      </c>
      <c r="E1010" s="168"/>
      <c r="F1010" s="168">
        <v>0</v>
      </c>
      <c r="G1010" s="168">
        <v>3215.54</v>
      </c>
      <c r="H1010" s="169">
        <f>G1010*100/C1010</f>
        <v>19.563267873808606</v>
      </c>
      <c r="I1010" s="170">
        <v>0</v>
      </c>
      <c r="J1010" s="40"/>
      <c r="K1010" s="40"/>
    </row>
    <row r="1011" spans="1:11" x14ac:dyDescent="0.25">
      <c r="A1011" s="171">
        <v>3224</v>
      </c>
      <c r="B1011" s="172" t="s">
        <v>134</v>
      </c>
      <c r="C1011" s="173">
        <v>16436.62</v>
      </c>
      <c r="D1011" s="173"/>
      <c r="E1011" s="173"/>
      <c r="F1011" s="173"/>
      <c r="G1011" s="173">
        <v>3215.54</v>
      </c>
      <c r="H1011" s="169">
        <f>G1011*100/C1011</f>
        <v>19.563267873808606</v>
      </c>
      <c r="I1011" s="175"/>
      <c r="J1011" s="40"/>
      <c r="K1011" s="40"/>
    </row>
    <row r="1012" spans="1:11" x14ac:dyDescent="0.25">
      <c r="A1012" s="166">
        <v>323</v>
      </c>
      <c r="B1012" s="167" t="s">
        <v>137</v>
      </c>
      <c r="C1012" s="168">
        <v>165756.32999999999</v>
      </c>
      <c r="D1012" s="168">
        <v>185000</v>
      </c>
      <c r="E1012" s="168"/>
      <c r="F1012" s="168">
        <v>185000</v>
      </c>
      <c r="G1012" s="168">
        <v>132407.18</v>
      </c>
      <c r="H1012" s="169">
        <f>G1012*100/C1012</f>
        <v>79.880617530564294</v>
      </c>
      <c r="I1012" s="170">
        <v>71.571448648648698</v>
      </c>
      <c r="J1012" s="40"/>
      <c r="K1012" s="40"/>
    </row>
    <row r="1013" spans="1:11" x14ac:dyDescent="0.25">
      <c r="A1013" s="171">
        <v>3231</v>
      </c>
      <c r="B1013" s="172" t="s">
        <v>138</v>
      </c>
      <c r="C1013" s="173">
        <v>0</v>
      </c>
      <c r="D1013" s="173"/>
      <c r="E1013" s="173"/>
      <c r="F1013" s="173"/>
      <c r="G1013" s="173">
        <v>1125</v>
      </c>
      <c r="H1013" s="169"/>
      <c r="I1013" s="175"/>
      <c r="J1013" s="40"/>
      <c r="K1013" s="40"/>
    </row>
    <row r="1014" spans="1:11" x14ac:dyDescent="0.25">
      <c r="A1014" s="171">
        <v>3232</v>
      </c>
      <c r="B1014" s="172" t="s">
        <v>139</v>
      </c>
      <c r="C1014" s="173">
        <v>71960.77</v>
      </c>
      <c r="D1014" s="173"/>
      <c r="E1014" s="173"/>
      <c r="F1014" s="173"/>
      <c r="G1014" s="173">
        <v>8439.52</v>
      </c>
      <c r="H1014" s="169">
        <f>G1014*100/C1014</f>
        <v>11.72794565705731</v>
      </c>
      <c r="I1014" s="175"/>
      <c r="J1014" s="40"/>
      <c r="K1014" s="40"/>
    </row>
    <row r="1015" spans="1:11" x14ac:dyDescent="0.25">
      <c r="A1015" s="171">
        <v>3234</v>
      </c>
      <c r="B1015" s="172" t="s">
        <v>141</v>
      </c>
      <c r="C1015" s="173">
        <v>50977.57</v>
      </c>
      <c r="D1015" s="173"/>
      <c r="E1015" s="173"/>
      <c r="F1015" s="173"/>
      <c r="G1015" s="173">
        <v>121516.16</v>
      </c>
      <c r="H1015" s="169">
        <f>G1015*100/C1015</f>
        <v>238.37181725217582</v>
      </c>
      <c r="I1015" s="175"/>
      <c r="J1015" s="40"/>
      <c r="K1015" s="40"/>
    </row>
    <row r="1016" spans="1:11" x14ac:dyDescent="0.25">
      <c r="A1016" s="171">
        <v>3237</v>
      </c>
      <c r="B1016" s="172" t="s">
        <v>144</v>
      </c>
      <c r="C1016" s="173">
        <v>14439.99</v>
      </c>
      <c r="D1016" s="173"/>
      <c r="E1016" s="173"/>
      <c r="F1016" s="173"/>
      <c r="G1016" s="173">
        <v>0</v>
      </c>
      <c r="H1016" s="169">
        <f>G1016*100/C1016</f>
        <v>0</v>
      </c>
      <c r="I1016" s="175"/>
      <c r="J1016" s="40"/>
      <c r="K1016" s="40"/>
    </row>
    <row r="1017" spans="1:11" x14ac:dyDescent="0.25">
      <c r="A1017" s="171">
        <v>3239</v>
      </c>
      <c r="B1017" s="172" t="s">
        <v>146</v>
      </c>
      <c r="C1017" s="173">
        <v>28378</v>
      </c>
      <c r="D1017" s="173"/>
      <c r="E1017" s="173"/>
      <c r="F1017" s="173"/>
      <c r="G1017" s="173">
        <v>1326.5</v>
      </c>
      <c r="H1017" s="169">
        <f>G1017*100/C1017</f>
        <v>4.6743956586087814</v>
      </c>
      <c r="I1017" s="175"/>
      <c r="J1017" s="40"/>
      <c r="K1017" s="40"/>
    </row>
    <row r="1018" spans="1:11" x14ac:dyDescent="0.25">
      <c r="A1018" s="166">
        <v>42</v>
      </c>
      <c r="B1018" s="167" t="s">
        <v>193</v>
      </c>
      <c r="C1018" s="168">
        <v>0</v>
      </c>
      <c r="D1018" s="168">
        <v>0</v>
      </c>
      <c r="E1018" s="168"/>
      <c r="F1018" s="168">
        <v>0</v>
      </c>
      <c r="G1018" s="168">
        <v>21787.5</v>
      </c>
      <c r="H1018" s="169"/>
      <c r="I1018" s="170"/>
      <c r="J1018" s="40"/>
      <c r="K1018" s="40"/>
    </row>
    <row r="1019" spans="1:11" x14ac:dyDescent="0.25">
      <c r="A1019" s="166">
        <v>422</v>
      </c>
      <c r="B1019" s="167" t="s">
        <v>197</v>
      </c>
      <c r="C1019" s="168">
        <v>0</v>
      </c>
      <c r="D1019" s="168">
        <v>0</v>
      </c>
      <c r="E1019" s="168"/>
      <c r="F1019" s="168">
        <v>0</v>
      </c>
      <c r="G1019" s="168">
        <v>21787.5</v>
      </c>
      <c r="H1019" s="169"/>
      <c r="I1019" s="170"/>
      <c r="J1019" s="40"/>
      <c r="K1019" s="40"/>
    </row>
    <row r="1020" spans="1:11" x14ac:dyDescent="0.25">
      <c r="A1020" s="171">
        <v>4223</v>
      </c>
      <c r="B1020" s="172" t="s">
        <v>200</v>
      </c>
      <c r="C1020" s="173">
        <v>0</v>
      </c>
      <c r="D1020" s="173"/>
      <c r="E1020" s="173"/>
      <c r="F1020" s="173"/>
      <c r="G1020" s="173">
        <v>21787.5</v>
      </c>
      <c r="H1020" s="169"/>
      <c r="I1020" s="175"/>
      <c r="J1020" s="40"/>
      <c r="K1020" s="40"/>
    </row>
    <row r="1021" spans="1:11" x14ac:dyDescent="0.25">
      <c r="A1021" s="158" t="s">
        <v>463</v>
      </c>
      <c r="B1021" s="158"/>
      <c r="C1021" s="159">
        <v>126156.25</v>
      </c>
      <c r="D1021" s="159">
        <v>0</v>
      </c>
      <c r="E1021" s="159"/>
      <c r="F1021" s="159">
        <v>0</v>
      </c>
      <c r="G1021" s="159">
        <v>0</v>
      </c>
      <c r="H1021" s="160">
        <v>0</v>
      </c>
      <c r="I1021" s="161"/>
      <c r="J1021" s="40"/>
      <c r="K1021" s="40"/>
    </row>
    <row r="1022" spans="1:11" x14ac:dyDescent="0.25">
      <c r="A1022" s="162" t="s">
        <v>464</v>
      </c>
      <c r="B1022" s="162"/>
      <c r="C1022" s="163">
        <v>126156.25</v>
      </c>
      <c r="D1022" s="163">
        <v>0</v>
      </c>
      <c r="E1022" s="163"/>
      <c r="F1022" s="163">
        <v>0</v>
      </c>
      <c r="G1022" s="163">
        <v>0</v>
      </c>
      <c r="H1022" s="164">
        <v>0</v>
      </c>
      <c r="I1022" s="165"/>
      <c r="J1022" s="40"/>
      <c r="K1022" s="40"/>
    </row>
    <row r="1023" spans="1:11" x14ac:dyDescent="0.25">
      <c r="A1023" s="166">
        <v>32</v>
      </c>
      <c r="B1023" s="167" t="s">
        <v>124</v>
      </c>
      <c r="C1023" s="168">
        <v>126156.25</v>
      </c>
      <c r="D1023" s="168">
        <v>0</v>
      </c>
      <c r="E1023" s="168"/>
      <c r="F1023" s="168">
        <v>0</v>
      </c>
      <c r="G1023" s="168">
        <v>0</v>
      </c>
      <c r="H1023" s="169">
        <v>0</v>
      </c>
      <c r="I1023" s="170"/>
      <c r="J1023" s="40"/>
      <c r="K1023" s="40"/>
    </row>
    <row r="1024" spans="1:11" x14ac:dyDescent="0.25">
      <c r="A1024" s="166">
        <v>329</v>
      </c>
      <c r="B1024" s="167" t="s">
        <v>148</v>
      </c>
      <c r="C1024" s="168">
        <v>126156.25</v>
      </c>
      <c r="D1024" s="168">
        <v>0</v>
      </c>
      <c r="E1024" s="168"/>
      <c r="F1024" s="168">
        <v>0</v>
      </c>
      <c r="G1024" s="168">
        <v>0</v>
      </c>
      <c r="H1024" s="169">
        <v>0</v>
      </c>
      <c r="I1024" s="170"/>
      <c r="J1024" s="40"/>
      <c r="K1024" s="40"/>
    </row>
    <row r="1025" spans="1:11" x14ac:dyDescent="0.25">
      <c r="A1025" s="171">
        <v>3299</v>
      </c>
      <c r="B1025" s="172" t="s">
        <v>148</v>
      </c>
      <c r="C1025" s="173">
        <v>126156.25</v>
      </c>
      <c r="D1025" s="173"/>
      <c r="E1025" s="173"/>
      <c r="F1025" s="173"/>
      <c r="G1025" s="173">
        <v>0</v>
      </c>
      <c r="H1025" s="174">
        <v>0</v>
      </c>
      <c r="I1025" s="175"/>
      <c r="J1025" s="40"/>
      <c r="K1025" s="40"/>
    </row>
    <row r="1026" spans="1:11" x14ac:dyDescent="0.25">
      <c r="A1026" s="158" t="s">
        <v>465</v>
      </c>
      <c r="B1026" s="158"/>
      <c r="C1026" s="159">
        <v>3000</v>
      </c>
      <c r="D1026" s="159">
        <v>550000</v>
      </c>
      <c r="E1026" s="159"/>
      <c r="F1026" s="159">
        <v>550000</v>
      </c>
      <c r="G1026" s="159">
        <v>169477.6</v>
      </c>
      <c r="H1026" s="164">
        <f>G1026*100/C1026</f>
        <v>5649.2533333333331</v>
      </c>
      <c r="I1026" s="161">
        <v>30.814109090909099</v>
      </c>
      <c r="J1026" s="40"/>
      <c r="K1026" s="40"/>
    </row>
    <row r="1027" spans="1:11" x14ac:dyDescent="0.25">
      <c r="A1027" s="162" t="s">
        <v>466</v>
      </c>
      <c r="B1027" s="162"/>
      <c r="C1027" s="163">
        <v>3000</v>
      </c>
      <c r="D1027" s="163">
        <v>550000</v>
      </c>
      <c r="E1027" s="163"/>
      <c r="F1027" s="163">
        <v>550000</v>
      </c>
      <c r="G1027" s="163">
        <v>169477.6</v>
      </c>
      <c r="H1027" s="164">
        <f>G1027*100/C1027</f>
        <v>5649.2533333333331</v>
      </c>
      <c r="I1027" s="165">
        <v>30.814109090909099</v>
      </c>
      <c r="J1027" s="40"/>
      <c r="K1027" s="40"/>
    </row>
    <row r="1028" spans="1:11" x14ac:dyDescent="0.25">
      <c r="A1028" s="166">
        <v>32</v>
      </c>
      <c r="B1028" s="167" t="s">
        <v>124</v>
      </c>
      <c r="C1028" s="168">
        <v>3000</v>
      </c>
      <c r="D1028" s="168">
        <v>0</v>
      </c>
      <c r="E1028" s="168"/>
      <c r="F1028" s="168">
        <v>0</v>
      </c>
      <c r="G1028" s="168">
        <v>0</v>
      </c>
      <c r="H1028" s="169">
        <v>0</v>
      </c>
      <c r="I1028" s="170"/>
      <c r="J1028" s="40"/>
      <c r="K1028" s="40"/>
    </row>
    <row r="1029" spans="1:11" x14ac:dyDescent="0.25">
      <c r="A1029" s="166">
        <v>323</v>
      </c>
      <c r="B1029" s="167" t="s">
        <v>137</v>
      </c>
      <c r="C1029" s="168">
        <v>3000</v>
      </c>
      <c r="D1029" s="168">
        <v>0</v>
      </c>
      <c r="E1029" s="168"/>
      <c r="F1029" s="168">
        <v>0</v>
      </c>
      <c r="G1029" s="168">
        <v>0</v>
      </c>
      <c r="H1029" s="169">
        <v>0</v>
      </c>
      <c r="I1029" s="170"/>
      <c r="J1029" s="40"/>
      <c r="K1029" s="40"/>
    </row>
    <row r="1030" spans="1:11" x14ac:dyDescent="0.25">
      <c r="A1030" s="171">
        <v>3237</v>
      </c>
      <c r="B1030" s="172" t="s">
        <v>144</v>
      </c>
      <c r="C1030" s="173">
        <v>3000</v>
      </c>
      <c r="D1030" s="173"/>
      <c r="E1030" s="173"/>
      <c r="F1030" s="173"/>
      <c r="G1030" s="173">
        <v>0</v>
      </c>
      <c r="H1030" s="174">
        <v>0</v>
      </c>
      <c r="I1030" s="175"/>
      <c r="J1030" s="40"/>
      <c r="K1030" s="40"/>
    </row>
    <row r="1031" spans="1:11" x14ac:dyDescent="0.25">
      <c r="A1031" s="166">
        <v>42</v>
      </c>
      <c r="B1031" s="167" t="s">
        <v>193</v>
      </c>
      <c r="C1031" s="168">
        <v>0</v>
      </c>
      <c r="D1031" s="168">
        <v>550000</v>
      </c>
      <c r="E1031" s="168"/>
      <c r="F1031" s="168">
        <v>550000</v>
      </c>
      <c r="G1031" s="168">
        <v>169477.6</v>
      </c>
      <c r="H1031" s="169"/>
      <c r="I1031" s="170">
        <v>30.814109090909099</v>
      </c>
      <c r="J1031" s="40"/>
      <c r="K1031" s="40"/>
    </row>
    <row r="1032" spans="1:11" x14ac:dyDescent="0.25">
      <c r="A1032" s="166">
        <v>421</v>
      </c>
      <c r="B1032" s="167" t="s">
        <v>194</v>
      </c>
      <c r="C1032" s="168">
        <v>0</v>
      </c>
      <c r="D1032" s="168">
        <v>550000</v>
      </c>
      <c r="E1032" s="168"/>
      <c r="F1032" s="168">
        <v>550000</v>
      </c>
      <c r="G1032" s="168">
        <v>169477.6</v>
      </c>
      <c r="H1032" s="169"/>
      <c r="I1032" s="170">
        <v>30.814109090909099</v>
      </c>
      <c r="J1032" s="40"/>
      <c r="K1032" s="40"/>
    </row>
    <row r="1033" spans="1:11" x14ac:dyDescent="0.25">
      <c r="A1033" s="171">
        <v>4214</v>
      </c>
      <c r="B1033" s="172" t="s">
        <v>196</v>
      </c>
      <c r="C1033" s="173">
        <v>0</v>
      </c>
      <c r="D1033" s="173"/>
      <c r="E1033" s="173"/>
      <c r="F1033" s="173"/>
      <c r="G1033" s="173">
        <v>169477.6</v>
      </c>
      <c r="H1033" s="174"/>
      <c r="I1033" s="175"/>
      <c r="J1033" s="40"/>
      <c r="K1033" s="40"/>
    </row>
    <row r="1034" spans="1:11" x14ac:dyDescent="0.25">
      <c r="A1034" s="158" t="s">
        <v>467</v>
      </c>
      <c r="B1034" s="158"/>
      <c r="C1034" s="159">
        <v>16720</v>
      </c>
      <c r="D1034" s="159">
        <v>458771</v>
      </c>
      <c r="E1034" s="159"/>
      <c r="F1034" s="159">
        <v>458771</v>
      </c>
      <c r="G1034" s="159">
        <v>306417.06</v>
      </c>
      <c r="H1034" s="164">
        <f>G1034*100/C1034</f>
        <v>1832.6379186602871</v>
      </c>
      <c r="I1034" s="161">
        <v>66.790852080885699</v>
      </c>
      <c r="J1034" s="40"/>
      <c r="K1034" s="40"/>
    </row>
    <row r="1035" spans="1:11" x14ac:dyDescent="0.25">
      <c r="A1035" s="162" t="s">
        <v>468</v>
      </c>
      <c r="B1035" s="162"/>
      <c r="C1035" s="163">
        <v>16720</v>
      </c>
      <c r="D1035" s="163">
        <v>158771</v>
      </c>
      <c r="E1035" s="163"/>
      <c r="F1035" s="163">
        <v>158771</v>
      </c>
      <c r="G1035" s="163">
        <v>70000</v>
      </c>
      <c r="H1035" s="164">
        <f>G1035*100/C1035</f>
        <v>418.66028708133973</v>
      </c>
      <c r="I1035" s="165">
        <v>44.088655988814097</v>
      </c>
      <c r="J1035" s="40"/>
      <c r="K1035" s="40"/>
    </row>
    <row r="1036" spans="1:11" x14ac:dyDescent="0.25">
      <c r="A1036" s="166">
        <v>32</v>
      </c>
      <c r="B1036" s="167" t="s">
        <v>124</v>
      </c>
      <c r="C1036" s="168">
        <v>16720</v>
      </c>
      <c r="D1036" s="168">
        <v>88771</v>
      </c>
      <c r="E1036" s="168"/>
      <c r="F1036" s="168">
        <v>88771</v>
      </c>
      <c r="G1036" s="168">
        <v>0</v>
      </c>
      <c r="H1036" s="169">
        <v>0</v>
      </c>
      <c r="I1036" s="170">
        <v>0</v>
      </c>
      <c r="J1036" s="40"/>
      <c r="K1036" s="40"/>
    </row>
    <row r="1037" spans="1:11" x14ac:dyDescent="0.25">
      <c r="A1037" s="166">
        <v>323</v>
      </c>
      <c r="B1037" s="167" t="s">
        <v>137</v>
      </c>
      <c r="C1037" s="168">
        <v>16720</v>
      </c>
      <c r="D1037" s="168">
        <v>88771</v>
      </c>
      <c r="E1037" s="168"/>
      <c r="F1037" s="168">
        <v>88771</v>
      </c>
      <c r="G1037" s="168">
        <v>0</v>
      </c>
      <c r="H1037" s="169">
        <v>0</v>
      </c>
      <c r="I1037" s="170">
        <v>0</v>
      </c>
      <c r="J1037" s="40"/>
      <c r="K1037" s="40"/>
    </row>
    <row r="1038" spans="1:11" x14ac:dyDescent="0.25">
      <c r="A1038" s="171">
        <v>3232</v>
      </c>
      <c r="B1038" s="172" t="s">
        <v>139</v>
      </c>
      <c r="C1038" s="173">
        <v>16720</v>
      </c>
      <c r="D1038" s="173"/>
      <c r="E1038" s="173"/>
      <c r="F1038" s="173"/>
      <c r="G1038" s="173">
        <v>0</v>
      </c>
      <c r="H1038" s="174">
        <v>0</v>
      </c>
      <c r="I1038" s="175"/>
      <c r="J1038" s="40"/>
      <c r="K1038" s="40"/>
    </row>
    <row r="1039" spans="1:11" x14ac:dyDescent="0.25">
      <c r="A1039" s="166">
        <v>38</v>
      </c>
      <c r="B1039" s="167" t="s">
        <v>179</v>
      </c>
      <c r="C1039" s="168">
        <v>0</v>
      </c>
      <c r="D1039" s="168">
        <v>70000</v>
      </c>
      <c r="E1039" s="168"/>
      <c r="F1039" s="168">
        <v>70000</v>
      </c>
      <c r="G1039" s="168">
        <v>70000</v>
      </c>
      <c r="H1039" s="169"/>
      <c r="I1039" s="170">
        <v>100</v>
      </c>
      <c r="J1039" s="40"/>
      <c r="K1039" s="40"/>
    </row>
    <row r="1040" spans="1:11" x14ac:dyDescent="0.25">
      <c r="A1040" s="166">
        <v>382</v>
      </c>
      <c r="B1040" s="167" t="s">
        <v>182</v>
      </c>
      <c r="C1040" s="168">
        <v>0</v>
      </c>
      <c r="D1040" s="168">
        <v>70000</v>
      </c>
      <c r="E1040" s="168"/>
      <c r="F1040" s="168">
        <v>70000</v>
      </c>
      <c r="G1040" s="168">
        <v>70000</v>
      </c>
      <c r="H1040" s="169"/>
      <c r="I1040" s="170">
        <v>100</v>
      </c>
      <c r="J1040" s="40"/>
      <c r="K1040" s="40"/>
    </row>
    <row r="1041" spans="1:11" x14ac:dyDescent="0.25">
      <c r="A1041" s="171">
        <v>3821</v>
      </c>
      <c r="B1041" s="172" t="s">
        <v>183</v>
      </c>
      <c r="C1041" s="173">
        <v>0</v>
      </c>
      <c r="D1041" s="173"/>
      <c r="E1041" s="173"/>
      <c r="F1041" s="173"/>
      <c r="G1041" s="173">
        <v>70000</v>
      </c>
      <c r="H1041" s="174"/>
      <c r="I1041" s="175"/>
      <c r="J1041" s="40"/>
      <c r="K1041" s="40"/>
    </row>
    <row r="1042" spans="1:11" x14ac:dyDescent="0.25">
      <c r="A1042" s="162" t="s">
        <v>469</v>
      </c>
      <c r="B1042" s="162"/>
      <c r="C1042" s="163">
        <v>0</v>
      </c>
      <c r="D1042" s="163">
        <v>300000</v>
      </c>
      <c r="E1042" s="163"/>
      <c r="F1042" s="163">
        <v>300000</v>
      </c>
      <c r="G1042" s="163">
        <v>236417.06</v>
      </c>
      <c r="H1042" s="164"/>
      <c r="I1042" s="165">
        <v>78.805686666666702</v>
      </c>
      <c r="J1042" s="40"/>
      <c r="K1042" s="40"/>
    </row>
    <row r="1043" spans="1:11" x14ac:dyDescent="0.25">
      <c r="A1043" s="166">
        <v>32</v>
      </c>
      <c r="B1043" s="167" t="s">
        <v>124</v>
      </c>
      <c r="C1043" s="168">
        <v>0</v>
      </c>
      <c r="D1043" s="168">
        <v>300000</v>
      </c>
      <c r="E1043" s="168"/>
      <c r="F1043" s="168">
        <v>300000</v>
      </c>
      <c r="G1043" s="168">
        <v>236417.06</v>
      </c>
      <c r="H1043" s="169"/>
      <c r="I1043" s="170">
        <v>78.805686666666702</v>
      </c>
      <c r="J1043" s="40"/>
      <c r="K1043" s="40"/>
    </row>
    <row r="1044" spans="1:11" x14ac:dyDescent="0.25">
      <c r="A1044" s="166">
        <v>323</v>
      </c>
      <c r="B1044" s="167" t="s">
        <v>137</v>
      </c>
      <c r="C1044" s="168">
        <v>0</v>
      </c>
      <c r="D1044" s="168">
        <v>300000</v>
      </c>
      <c r="E1044" s="168"/>
      <c r="F1044" s="168">
        <v>300000</v>
      </c>
      <c r="G1044" s="168">
        <v>236417.06</v>
      </c>
      <c r="H1044" s="169"/>
      <c r="I1044" s="170">
        <v>78.805686666666702</v>
      </c>
      <c r="J1044" s="40"/>
      <c r="K1044" s="40"/>
    </row>
    <row r="1045" spans="1:11" x14ac:dyDescent="0.25">
      <c r="A1045" s="171">
        <v>3232</v>
      </c>
      <c r="B1045" s="172" t="s">
        <v>139</v>
      </c>
      <c r="C1045" s="173">
        <v>0</v>
      </c>
      <c r="D1045" s="173"/>
      <c r="E1045" s="173"/>
      <c r="F1045" s="173"/>
      <c r="G1045" s="173">
        <v>41250</v>
      </c>
      <c r="H1045" s="174"/>
      <c r="I1045" s="175"/>
      <c r="J1045" s="40"/>
      <c r="K1045" s="40"/>
    </row>
    <row r="1046" spans="1:11" x14ac:dyDescent="0.25">
      <c r="A1046" s="171">
        <v>3237</v>
      </c>
      <c r="B1046" s="172" t="s">
        <v>144</v>
      </c>
      <c r="C1046" s="173">
        <v>0</v>
      </c>
      <c r="D1046" s="173"/>
      <c r="E1046" s="173"/>
      <c r="F1046" s="173"/>
      <c r="G1046" s="173">
        <v>195167.06</v>
      </c>
      <c r="H1046" s="174"/>
      <c r="I1046" s="175"/>
      <c r="J1046" s="40"/>
      <c r="K1046" s="40"/>
    </row>
    <row r="1047" spans="1:11" x14ac:dyDescent="0.25">
      <c r="A1047" s="158" t="s">
        <v>470</v>
      </c>
      <c r="B1047" s="158"/>
      <c r="C1047" s="159">
        <v>1333164.7</v>
      </c>
      <c r="D1047" s="159">
        <v>1650000</v>
      </c>
      <c r="E1047" s="159"/>
      <c r="F1047" s="159">
        <v>1650000</v>
      </c>
      <c r="G1047" s="159">
        <v>1607887.2</v>
      </c>
      <c r="H1047" s="164">
        <f>G1047*100/C1047</f>
        <v>120.6067937442388</v>
      </c>
      <c r="I1047" s="161">
        <v>97.4477090909091</v>
      </c>
      <c r="J1047" s="40"/>
      <c r="K1047" s="40"/>
    </row>
    <row r="1048" spans="1:11" x14ac:dyDescent="0.25">
      <c r="A1048" s="162" t="s">
        <v>471</v>
      </c>
      <c r="B1048" s="162"/>
      <c r="C1048" s="163">
        <v>284192.40000000002</v>
      </c>
      <c r="D1048" s="163">
        <v>1650000</v>
      </c>
      <c r="E1048" s="163"/>
      <c r="F1048" s="163">
        <v>1650000</v>
      </c>
      <c r="G1048" s="163">
        <v>1607887.2</v>
      </c>
      <c r="H1048" s="164">
        <f>G1048*100/C1048</f>
        <v>565.77417270834826</v>
      </c>
      <c r="I1048" s="165">
        <v>97.4477090909091</v>
      </c>
      <c r="J1048" s="40"/>
      <c r="K1048" s="40"/>
    </row>
    <row r="1049" spans="1:11" x14ac:dyDescent="0.25">
      <c r="A1049" s="166">
        <v>32</v>
      </c>
      <c r="B1049" s="167" t="s">
        <v>124</v>
      </c>
      <c r="C1049" s="168">
        <v>284192.40000000002</v>
      </c>
      <c r="D1049" s="168">
        <v>1650000</v>
      </c>
      <c r="E1049" s="168"/>
      <c r="F1049" s="168">
        <v>1650000</v>
      </c>
      <c r="G1049" s="168">
        <v>1607887.2</v>
      </c>
      <c r="H1049" s="169">
        <v>565.79999999999995</v>
      </c>
      <c r="I1049" s="170">
        <v>97.4477090909091</v>
      </c>
      <c r="J1049" s="40"/>
      <c r="K1049" s="40"/>
    </row>
    <row r="1050" spans="1:11" x14ac:dyDescent="0.25">
      <c r="A1050" s="166">
        <v>323</v>
      </c>
      <c r="B1050" s="167" t="s">
        <v>137</v>
      </c>
      <c r="C1050" s="168">
        <v>284192.40000000002</v>
      </c>
      <c r="D1050" s="168">
        <v>1650000</v>
      </c>
      <c r="E1050" s="168"/>
      <c r="F1050" s="168">
        <v>1650000</v>
      </c>
      <c r="G1050" s="168">
        <v>1607887.2</v>
      </c>
      <c r="H1050" s="169">
        <v>565.79999999999995</v>
      </c>
      <c r="I1050" s="170">
        <v>97.4477090909091</v>
      </c>
      <c r="J1050" s="40"/>
      <c r="K1050" s="40"/>
    </row>
    <row r="1051" spans="1:11" x14ac:dyDescent="0.25">
      <c r="A1051" s="171">
        <v>3234</v>
      </c>
      <c r="B1051" s="172" t="s">
        <v>141</v>
      </c>
      <c r="C1051" s="173">
        <v>284192.40000000002</v>
      </c>
      <c r="D1051" s="173"/>
      <c r="E1051" s="173"/>
      <c r="F1051" s="173"/>
      <c r="G1051" s="173">
        <v>1607887.2</v>
      </c>
      <c r="H1051" s="174">
        <v>565.79999999999995</v>
      </c>
      <c r="I1051" s="175"/>
      <c r="J1051" s="40"/>
      <c r="K1051" s="40"/>
    </row>
    <row r="1052" spans="1:11" x14ac:dyDescent="0.25">
      <c r="A1052" s="162" t="s">
        <v>472</v>
      </c>
      <c r="B1052" s="162"/>
      <c r="C1052" s="163">
        <v>1048972.3</v>
      </c>
      <c r="D1052" s="163">
        <v>0</v>
      </c>
      <c r="E1052" s="163"/>
      <c r="F1052" s="163">
        <v>0</v>
      </c>
      <c r="G1052" s="163">
        <v>0</v>
      </c>
      <c r="H1052" s="164">
        <v>0</v>
      </c>
      <c r="I1052" s="165"/>
      <c r="J1052" s="40"/>
      <c r="K1052" s="40"/>
    </row>
    <row r="1053" spans="1:11" x14ac:dyDescent="0.25">
      <c r="A1053" s="166">
        <v>32</v>
      </c>
      <c r="B1053" s="167" t="s">
        <v>124</v>
      </c>
      <c r="C1053" s="168">
        <v>1048972.3</v>
      </c>
      <c r="D1053" s="168">
        <v>0</v>
      </c>
      <c r="E1053" s="168"/>
      <c r="F1053" s="168">
        <v>0</v>
      </c>
      <c r="G1053" s="168">
        <v>0</v>
      </c>
      <c r="H1053" s="169">
        <v>0</v>
      </c>
      <c r="I1053" s="170"/>
      <c r="J1053" s="40"/>
      <c r="K1053" s="40"/>
    </row>
    <row r="1054" spans="1:11" x14ac:dyDescent="0.25">
      <c r="A1054" s="166">
        <v>329</v>
      </c>
      <c r="B1054" s="167" t="s">
        <v>148</v>
      </c>
      <c r="C1054" s="168">
        <v>1048972.3</v>
      </c>
      <c r="D1054" s="168">
        <v>0</v>
      </c>
      <c r="E1054" s="168"/>
      <c r="F1054" s="168">
        <v>0</v>
      </c>
      <c r="G1054" s="168">
        <v>0</v>
      </c>
      <c r="H1054" s="169">
        <v>0</v>
      </c>
      <c r="I1054" s="170"/>
      <c r="J1054" s="40"/>
      <c r="K1054" s="40"/>
    </row>
    <row r="1055" spans="1:11" x14ac:dyDescent="0.25">
      <c r="A1055" s="171">
        <v>3299</v>
      </c>
      <c r="B1055" s="172" t="s">
        <v>148</v>
      </c>
      <c r="C1055" s="173">
        <v>1048972.3</v>
      </c>
      <c r="D1055" s="173"/>
      <c r="E1055" s="173"/>
      <c r="F1055" s="173"/>
      <c r="G1055" s="173">
        <v>0</v>
      </c>
      <c r="H1055" s="174">
        <v>0</v>
      </c>
      <c r="I1055" s="175"/>
      <c r="J1055" s="40"/>
      <c r="K1055" s="40"/>
    </row>
    <row r="1056" spans="1:11" x14ac:dyDescent="0.25">
      <c r="A1056" s="158" t="s">
        <v>473</v>
      </c>
      <c r="B1056" s="158"/>
      <c r="C1056" s="159">
        <v>1508016.24</v>
      </c>
      <c r="D1056" s="159">
        <v>1482000</v>
      </c>
      <c r="E1056" s="159"/>
      <c r="F1056" s="159">
        <v>1482000</v>
      </c>
      <c r="G1056" s="159">
        <v>545781.32999999996</v>
      </c>
      <c r="H1056" s="164">
        <f t="shared" ref="H1056:H1064" si="3">G1056*100/C1056</f>
        <v>36.192006128528163</v>
      </c>
      <c r="I1056" s="161">
        <v>36.827350202429102</v>
      </c>
      <c r="J1056" s="40"/>
      <c r="K1056" s="40"/>
    </row>
    <row r="1057" spans="1:11" x14ac:dyDescent="0.25">
      <c r="A1057" s="162" t="s">
        <v>474</v>
      </c>
      <c r="B1057" s="162"/>
      <c r="C1057" s="163">
        <v>784597.43</v>
      </c>
      <c r="D1057" s="163">
        <v>150000</v>
      </c>
      <c r="E1057" s="163"/>
      <c r="F1057" s="163">
        <v>150000</v>
      </c>
      <c r="G1057" s="163">
        <v>123246.74</v>
      </c>
      <c r="H1057" s="164">
        <f t="shared" si="3"/>
        <v>15.708277300882822</v>
      </c>
      <c r="I1057" s="165">
        <v>82.164493333333297</v>
      </c>
      <c r="J1057" s="40"/>
      <c r="K1057" s="40"/>
    </row>
    <row r="1058" spans="1:11" x14ac:dyDescent="0.25">
      <c r="A1058" s="166">
        <v>42</v>
      </c>
      <c r="B1058" s="167" t="s">
        <v>193</v>
      </c>
      <c r="C1058" s="168">
        <v>173487.91</v>
      </c>
      <c r="D1058" s="168">
        <v>60000</v>
      </c>
      <c r="E1058" s="168"/>
      <c r="F1058" s="168">
        <v>60000</v>
      </c>
      <c r="G1058" s="168">
        <v>61865.64</v>
      </c>
      <c r="H1058" s="169">
        <f t="shared" si="3"/>
        <v>35.659914284517001</v>
      </c>
      <c r="I1058" s="170">
        <v>103.10939999999999</v>
      </c>
      <c r="J1058" s="40"/>
      <c r="K1058" s="40"/>
    </row>
    <row r="1059" spans="1:11" x14ac:dyDescent="0.25">
      <c r="A1059" s="166">
        <v>422</v>
      </c>
      <c r="B1059" s="167" t="s">
        <v>197</v>
      </c>
      <c r="C1059" s="168">
        <v>173487.91</v>
      </c>
      <c r="D1059" s="168">
        <v>60000</v>
      </c>
      <c r="E1059" s="168"/>
      <c r="F1059" s="168">
        <v>60000</v>
      </c>
      <c r="G1059" s="168">
        <v>61865.64</v>
      </c>
      <c r="H1059" s="169">
        <f t="shared" si="3"/>
        <v>35.659914284517001</v>
      </c>
      <c r="I1059" s="170">
        <v>103.10939999999999</v>
      </c>
      <c r="J1059" s="40"/>
      <c r="K1059" s="40"/>
    </row>
    <row r="1060" spans="1:11" x14ac:dyDescent="0.25">
      <c r="A1060" s="171">
        <v>4221</v>
      </c>
      <c r="B1060" s="172" t="s">
        <v>198</v>
      </c>
      <c r="C1060" s="173">
        <v>76165</v>
      </c>
      <c r="D1060" s="173"/>
      <c r="E1060" s="173"/>
      <c r="F1060" s="173"/>
      <c r="G1060" s="173">
        <v>54033.440000000002</v>
      </c>
      <c r="H1060" s="169">
        <f t="shared" si="3"/>
        <v>70.942611435698808</v>
      </c>
      <c r="I1060" s="175"/>
      <c r="J1060" s="40"/>
      <c r="K1060" s="40"/>
    </row>
    <row r="1061" spans="1:11" x14ac:dyDescent="0.25">
      <c r="A1061" s="171">
        <v>4227</v>
      </c>
      <c r="B1061" s="172" t="s">
        <v>203</v>
      </c>
      <c r="C1061" s="173">
        <v>97322.91</v>
      </c>
      <c r="D1061" s="173"/>
      <c r="E1061" s="173"/>
      <c r="F1061" s="173"/>
      <c r="G1061" s="173">
        <v>7832.2</v>
      </c>
      <c r="H1061" s="169">
        <f t="shared" si="3"/>
        <v>8.0476426362508064</v>
      </c>
      <c r="I1061" s="175"/>
      <c r="J1061" s="40"/>
      <c r="K1061" s="40"/>
    </row>
    <row r="1062" spans="1:11" x14ac:dyDescent="0.25">
      <c r="A1062" s="166">
        <v>45</v>
      </c>
      <c r="B1062" s="167" t="s">
        <v>210</v>
      </c>
      <c r="C1062" s="168">
        <v>611109.52</v>
      </c>
      <c r="D1062" s="168">
        <v>90000</v>
      </c>
      <c r="E1062" s="168"/>
      <c r="F1062" s="168">
        <v>90000</v>
      </c>
      <c r="G1062" s="168">
        <v>61381.1</v>
      </c>
      <c r="H1062" s="169">
        <f t="shared" si="3"/>
        <v>10.044206151460379</v>
      </c>
      <c r="I1062" s="170">
        <v>68.201222222222199</v>
      </c>
      <c r="J1062" s="40"/>
      <c r="K1062" s="40"/>
    </row>
    <row r="1063" spans="1:11" x14ac:dyDescent="0.25">
      <c r="A1063" s="166">
        <v>451</v>
      </c>
      <c r="B1063" s="167" t="s">
        <v>211</v>
      </c>
      <c r="C1063" s="168">
        <v>611109.52</v>
      </c>
      <c r="D1063" s="168">
        <v>90000</v>
      </c>
      <c r="E1063" s="168"/>
      <c r="F1063" s="168">
        <v>90000</v>
      </c>
      <c r="G1063" s="168">
        <v>61381.1</v>
      </c>
      <c r="H1063" s="169">
        <f t="shared" si="3"/>
        <v>10.044206151460379</v>
      </c>
      <c r="I1063" s="170">
        <v>68.201222222222199</v>
      </c>
      <c r="J1063" s="40"/>
      <c r="K1063" s="40"/>
    </row>
    <row r="1064" spans="1:11" x14ac:dyDescent="0.25">
      <c r="A1064" s="171">
        <v>4511</v>
      </c>
      <c r="B1064" s="172" t="s">
        <v>211</v>
      </c>
      <c r="C1064" s="173">
        <v>611109.52</v>
      </c>
      <c r="D1064" s="173"/>
      <c r="E1064" s="173"/>
      <c r="F1064" s="173"/>
      <c r="G1064" s="173">
        <v>61381.1</v>
      </c>
      <c r="H1064" s="169">
        <f t="shared" si="3"/>
        <v>10.044206151460379</v>
      </c>
      <c r="I1064" s="175"/>
      <c r="J1064" s="40"/>
      <c r="K1064" s="40"/>
    </row>
    <row r="1065" spans="1:11" x14ac:dyDescent="0.25">
      <c r="A1065" s="162" t="s">
        <v>475</v>
      </c>
      <c r="B1065" s="162"/>
      <c r="C1065" s="163">
        <v>0</v>
      </c>
      <c r="D1065" s="163">
        <v>32000</v>
      </c>
      <c r="E1065" s="163"/>
      <c r="F1065" s="163">
        <v>32000</v>
      </c>
      <c r="G1065" s="163">
        <v>41925</v>
      </c>
      <c r="H1065" s="164"/>
      <c r="I1065" s="165">
        <v>131.015625</v>
      </c>
      <c r="J1065" s="40"/>
      <c r="K1065" s="40"/>
    </row>
    <row r="1066" spans="1:11" x14ac:dyDescent="0.25">
      <c r="A1066" s="166">
        <v>32</v>
      </c>
      <c r="B1066" s="167" t="s">
        <v>124</v>
      </c>
      <c r="C1066" s="168">
        <v>0</v>
      </c>
      <c r="D1066" s="168">
        <v>0</v>
      </c>
      <c r="E1066" s="168"/>
      <c r="F1066" s="168">
        <v>0</v>
      </c>
      <c r="G1066" s="168">
        <v>2050</v>
      </c>
      <c r="H1066" s="169"/>
      <c r="I1066" s="170"/>
      <c r="J1066" s="40"/>
      <c r="K1066" s="40"/>
    </row>
    <row r="1067" spans="1:11" x14ac:dyDescent="0.25">
      <c r="A1067" s="166">
        <v>323</v>
      </c>
      <c r="B1067" s="167" t="s">
        <v>137</v>
      </c>
      <c r="C1067" s="168">
        <v>0</v>
      </c>
      <c r="D1067" s="168">
        <v>0</v>
      </c>
      <c r="E1067" s="168"/>
      <c r="F1067" s="168">
        <v>0</v>
      </c>
      <c r="G1067" s="168">
        <v>2050</v>
      </c>
      <c r="H1067" s="169"/>
      <c r="I1067" s="170"/>
      <c r="J1067" s="40"/>
      <c r="K1067" s="40"/>
    </row>
    <row r="1068" spans="1:11" x14ac:dyDescent="0.25">
      <c r="A1068" s="171">
        <v>3239</v>
      </c>
      <c r="B1068" s="172" t="s">
        <v>146</v>
      </c>
      <c r="C1068" s="173">
        <v>0</v>
      </c>
      <c r="D1068" s="173"/>
      <c r="E1068" s="173"/>
      <c r="F1068" s="173"/>
      <c r="G1068" s="173">
        <v>2050</v>
      </c>
      <c r="H1068" s="174"/>
      <c r="I1068" s="175"/>
      <c r="J1068" s="40"/>
      <c r="K1068" s="40"/>
    </row>
    <row r="1069" spans="1:11" x14ac:dyDescent="0.25">
      <c r="A1069" s="166">
        <v>45</v>
      </c>
      <c r="B1069" s="167" t="s">
        <v>210</v>
      </c>
      <c r="C1069" s="168">
        <v>0</v>
      </c>
      <c r="D1069" s="168">
        <v>32000</v>
      </c>
      <c r="E1069" s="168"/>
      <c r="F1069" s="168">
        <v>32000</v>
      </c>
      <c r="G1069" s="168">
        <v>39875</v>
      </c>
      <c r="H1069" s="169"/>
      <c r="I1069" s="170">
        <v>124.609375</v>
      </c>
      <c r="J1069" s="40"/>
      <c r="K1069" s="40"/>
    </row>
    <row r="1070" spans="1:11" x14ac:dyDescent="0.25">
      <c r="A1070" s="166">
        <v>451</v>
      </c>
      <c r="B1070" s="167" t="s">
        <v>211</v>
      </c>
      <c r="C1070" s="168">
        <v>0</v>
      </c>
      <c r="D1070" s="168">
        <v>32000</v>
      </c>
      <c r="E1070" s="168"/>
      <c r="F1070" s="168">
        <v>32000</v>
      </c>
      <c r="G1070" s="168">
        <v>39875</v>
      </c>
      <c r="H1070" s="169"/>
      <c r="I1070" s="170">
        <v>124.609375</v>
      </c>
      <c r="J1070" s="40"/>
      <c r="K1070" s="40"/>
    </row>
    <row r="1071" spans="1:11" x14ac:dyDescent="0.25">
      <c r="A1071" s="171">
        <v>4511</v>
      </c>
      <c r="B1071" s="172" t="s">
        <v>211</v>
      </c>
      <c r="C1071" s="173">
        <v>0</v>
      </c>
      <c r="D1071" s="173"/>
      <c r="E1071" s="173"/>
      <c r="F1071" s="173"/>
      <c r="G1071" s="173">
        <v>39875</v>
      </c>
      <c r="H1071" s="174"/>
      <c r="I1071" s="175"/>
      <c r="J1071" s="40"/>
      <c r="K1071" s="40"/>
    </row>
    <row r="1072" spans="1:11" x14ac:dyDescent="0.25">
      <c r="A1072" s="162" t="s">
        <v>476</v>
      </c>
      <c r="B1072" s="162"/>
      <c r="C1072" s="163">
        <v>176250</v>
      </c>
      <c r="D1072" s="163">
        <v>1000000</v>
      </c>
      <c r="E1072" s="163"/>
      <c r="F1072" s="163">
        <v>1000000</v>
      </c>
      <c r="G1072" s="163">
        <v>146863</v>
      </c>
      <c r="H1072" s="164">
        <v>83.3</v>
      </c>
      <c r="I1072" s="165">
        <v>14.686299999999999</v>
      </c>
      <c r="J1072" s="40"/>
      <c r="K1072" s="40"/>
    </row>
    <row r="1073" spans="1:11" x14ac:dyDescent="0.25">
      <c r="A1073" s="166">
        <v>45</v>
      </c>
      <c r="B1073" s="167" t="s">
        <v>210</v>
      </c>
      <c r="C1073" s="168">
        <v>176250</v>
      </c>
      <c r="D1073" s="168">
        <v>1000000</v>
      </c>
      <c r="E1073" s="168"/>
      <c r="F1073" s="168">
        <v>1000000</v>
      </c>
      <c r="G1073" s="168">
        <v>146863</v>
      </c>
      <c r="H1073" s="169">
        <f>G1073*100/C1073</f>
        <v>83.326524822695035</v>
      </c>
      <c r="I1073" s="170">
        <v>14.686299999999999</v>
      </c>
      <c r="J1073" s="40"/>
      <c r="K1073" s="40"/>
    </row>
    <row r="1074" spans="1:11" x14ac:dyDescent="0.25">
      <c r="A1074" s="166">
        <v>451</v>
      </c>
      <c r="B1074" s="167" t="s">
        <v>211</v>
      </c>
      <c r="C1074" s="168">
        <v>176250</v>
      </c>
      <c r="D1074" s="168">
        <v>1000000</v>
      </c>
      <c r="E1074" s="168"/>
      <c r="F1074" s="168">
        <v>1000000</v>
      </c>
      <c r="G1074" s="168">
        <v>146863</v>
      </c>
      <c r="H1074" s="169">
        <f>G1074*100/C1074</f>
        <v>83.326524822695035</v>
      </c>
      <c r="I1074" s="170">
        <v>14.686299999999999</v>
      </c>
      <c r="J1074" s="40"/>
      <c r="K1074" s="40"/>
    </row>
    <row r="1075" spans="1:11" x14ac:dyDescent="0.25">
      <c r="A1075" s="171">
        <v>4511</v>
      </c>
      <c r="B1075" s="172" t="s">
        <v>211</v>
      </c>
      <c r="C1075" s="173">
        <v>176250</v>
      </c>
      <c r="D1075" s="173"/>
      <c r="E1075" s="173"/>
      <c r="F1075" s="173"/>
      <c r="G1075" s="173">
        <v>146863</v>
      </c>
      <c r="H1075" s="169">
        <f>G1075*100/C1075</f>
        <v>83.326524822695035</v>
      </c>
      <c r="I1075" s="175"/>
      <c r="J1075" s="40"/>
      <c r="K1075" s="40"/>
    </row>
    <row r="1076" spans="1:11" x14ac:dyDescent="0.25">
      <c r="A1076" s="162" t="s">
        <v>477</v>
      </c>
      <c r="B1076" s="162"/>
      <c r="C1076" s="163">
        <v>547168.81000000006</v>
      </c>
      <c r="D1076" s="163">
        <v>300000</v>
      </c>
      <c r="E1076" s="163"/>
      <c r="F1076" s="163">
        <v>300000</v>
      </c>
      <c r="G1076" s="163">
        <v>233746.59</v>
      </c>
      <c r="H1076" s="164">
        <v>42.7</v>
      </c>
      <c r="I1076" s="165">
        <v>77.915530000000004</v>
      </c>
      <c r="J1076" s="40"/>
      <c r="K1076" s="40"/>
    </row>
    <row r="1077" spans="1:11" x14ac:dyDescent="0.25">
      <c r="A1077" s="166">
        <v>32</v>
      </c>
      <c r="B1077" s="167" t="s">
        <v>124</v>
      </c>
      <c r="C1077" s="168">
        <v>25000</v>
      </c>
      <c r="D1077" s="168">
        <v>300000</v>
      </c>
      <c r="E1077" s="168"/>
      <c r="F1077" s="168">
        <v>300000</v>
      </c>
      <c r="G1077" s="168">
        <v>233746.59</v>
      </c>
      <c r="H1077" s="169">
        <f>G1077*100/C1077</f>
        <v>934.98635999999999</v>
      </c>
      <c r="I1077" s="170">
        <v>77.915530000000004</v>
      </c>
      <c r="J1077" s="40"/>
      <c r="K1077" s="40"/>
    </row>
    <row r="1078" spans="1:11" x14ac:dyDescent="0.25">
      <c r="A1078" s="166">
        <v>322</v>
      </c>
      <c r="B1078" s="167" t="s">
        <v>130</v>
      </c>
      <c r="C1078" s="168">
        <v>0</v>
      </c>
      <c r="D1078" s="168">
        <v>10000</v>
      </c>
      <c r="E1078" s="168"/>
      <c r="F1078" s="168">
        <v>10000</v>
      </c>
      <c r="G1078" s="168">
        <v>4987.2700000000004</v>
      </c>
      <c r="H1078" s="169"/>
      <c r="I1078" s="170">
        <v>49.872700000000002</v>
      </c>
      <c r="J1078" s="40"/>
      <c r="K1078" s="40"/>
    </row>
    <row r="1079" spans="1:11" x14ac:dyDescent="0.25">
      <c r="A1079" s="171">
        <v>3224</v>
      </c>
      <c r="B1079" s="172" t="s">
        <v>134</v>
      </c>
      <c r="C1079" s="173">
        <v>0</v>
      </c>
      <c r="D1079" s="173"/>
      <c r="E1079" s="173"/>
      <c r="F1079" s="173"/>
      <c r="G1079" s="173">
        <v>4987.2700000000004</v>
      </c>
      <c r="H1079" s="169"/>
      <c r="I1079" s="175"/>
      <c r="J1079" s="40"/>
      <c r="K1079" s="40"/>
    </row>
    <row r="1080" spans="1:11" x14ac:dyDescent="0.25">
      <c r="A1080" s="166">
        <v>323</v>
      </c>
      <c r="B1080" s="167" t="s">
        <v>137</v>
      </c>
      <c r="C1080" s="168">
        <v>25000</v>
      </c>
      <c r="D1080" s="168">
        <v>290000</v>
      </c>
      <c r="E1080" s="168"/>
      <c r="F1080" s="168">
        <v>290000</v>
      </c>
      <c r="G1080" s="168">
        <v>228759.32</v>
      </c>
      <c r="H1080" s="169">
        <f>G1080*100/C1080</f>
        <v>915.03728000000001</v>
      </c>
      <c r="I1080" s="170">
        <v>78.882524137931</v>
      </c>
      <c r="J1080" s="40"/>
      <c r="K1080" s="40"/>
    </row>
    <row r="1081" spans="1:11" x14ac:dyDescent="0.25">
      <c r="A1081" s="171">
        <v>3232</v>
      </c>
      <c r="B1081" s="172" t="s">
        <v>139</v>
      </c>
      <c r="C1081" s="173">
        <v>0</v>
      </c>
      <c r="D1081" s="173"/>
      <c r="E1081" s="173"/>
      <c r="F1081" s="173"/>
      <c r="G1081" s="173">
        <v>228759.32</v>
      </c>
      <c r="H1081" s="169"/>
      <c r="I1081" s="175"/>
      <c r="J1081" s="40"/>
      <c r="K1081" s="40"/>
    </row>
    <row r="1082" spans="1:11" x14ac:dyDescent="0.25">
      <c r="A1082" s="180">
        <v>3237</v>
      </c>
      <c r="B1082" s="181" t="s">
        <v>144</v>
      </c>
      <c r="C1082" s="182">
        <v>25000</v>
      </c>
      <c r="D1082" s="181"/>
      <c r="E1082" s="181"/>
      <c r="F1082" s="181"/>
      <c r="G1082" s="181">
        <v>0</v>
      </c>
      <c r="H1082" s="169">
        <f t="shared" ref="H1082:H1088" si="4">G1082*100/C1082</f>
        <v>0</v>
      </c>
      <c r="I1082" s="183"/>
      <c r="J1082" s="40"/>
      <c r="K1082" s="40"/>
    </row>
    <row r="1083" spans="1:11" x14ac:dyDescent="0.25">
      <c r="A1083" s="166">
        <v>38</v>
      </c>
      <c r="B1083" s="167" t="s">
        <v>179</v>
      </c>
      <c r="C1083" s="168">
        <v>304699.23</v>
      </c>
      <c r="D1083" s="168">
        <v>0</v>
      </c>
      <c r="E1083" s="168"/>
      <c r="F1083" s="168">
        <v>0</v>
      </c>
      <c r="G1083" s="168">
        <v>0</v>
      </c>
      <c r="H1083" s="169">
        <f t="shared" si="4"/>
        <v>0</v>
      </c>
      <c r="I1083" s="170"/>
      <c r="J1083" s="40"/>
      <c r="K1083" s="40"/>
    </row>
    <row r="1084" spans="1:11" x14ac:dyDescent="0.25">
      <c r="A1084" s="166">
        <v>382</v>
      </c>
      <c r="B1084" s="167" t="s">
        <v>182</v>
      </c>
      <c r="C1084" s="168">
        <v>304699.23</v>
      </c>
      <c r="D1084" s="168">
        <v>0</v>
      </c>
      <c r="E1084" s="168"/>
      <c r="F1084" s="168">
        <v>0</v>
      </c>
      <c r="G1084" s="168">
        <v>0</v>
      </c>
      <c r="H1084" s="169">
        <f t="shared" si="4"/>
        <v>0</v>
      </c>
      <c r="I1084" s="170"/>
      <c r="J1084" s="40"/>
      <c r="K1084" s="40"/>
    </row>
    <row r="1085" spans="1:11" x14ac:dyDescent="0.25">
      <c r="A1085" s="171">
        <v>3822</v>
      </c>
      <c r="B1085" s="172" t="s">
        <v>184</v>
      </c>
      <c r="C1085" s="173">
        <v>304699.23</v>
      </c>
      <c r="D1085" s="173"/>
      <c r="E1085" s="173"/>
      <c r="F1085" s="173"/>
      <c r="G1085" s="173">
        <v>0</v>
      </c>
      <c r="H1085" s="169">
        <f t="shared" si="4"/>
        <v>0</v>
      </c>
      <c r="I1085" s="175"/>
      <c r="J1085" s="40"/>
      <c r="K1085" s="40"/>
    </row>
    <row r="1086" spans="1:11" x14ac:dyDescent="0.25">
      <c r="A1086" s="166">
        <v>45</v>
      </c>
      <c r="B1086" s="167" t="s">
        <v>210</v>
      </c>
      <c r="C1086" s="168">
        <v>217469.58</v>
      </c>
      <c r="D1086" s="168">
        <v>0</v>
      </c>
      <c r="E1086" s="168"/>
      <c r="F1086" s="168">
        <v>0</v>
      </c>
      <c r="G1086" s="168">
        <v>0</v>
      </c>
      <c r="H1086" s="169">
        <f t="shared" si="4"/>
        <v>0</v>
      </c>
      <c r="I1086" s="170"/>
      <c r="J1086" s="40"/>
      <c r="K1086" s="40"/>
    </row>
    <row r="1087" spans="1:11" x14ac:dyDescent="0.25">
      <c r="A1087" s="166">
        <v>451</v>
      </c>
      <c r="B1087" s="167" t="s">
        <v>211</v>
      </c>
      <c r="C1087" s="168">
        <v>217469.58</v>
      </c>
      <c r="D1087" s="168">
        <v>0</v>
      </c>
      <c r="E1087" s="168"/>
      <c r="F1087" s="168">
        <v>0</v>
      </c>
      <c r="G1087" s="168">
        <v>0</v>
      </c>
      <c r="H1087" s="169">
        <f t="shared" si="4"/>
        <v>0</v>
      </c>
      <c r="I1087" s="170"/>
      <c r="J1087" s="40"/>
      <c r="K1087" s="40"/>
    </row>
    <row r="1088" spans="1:11" x14ac:dyDescent="0.25">
      <c r="A1088" s="171">
        <v>4511</v>
      </c>
      <c r="B1088" s="172" t="s">
        <v>211</v>
      </c>
      <c r="C1088" s="173">
        <v>217469.58</v>
      </c>
      <c r="D1088" s="173"/>
      <c r="E1088" s="173"/>
      <c r="F1088" s="173"/>
      <c r="G1088" s="173">
        <v>0</v>
      </c>
      <c r="H1088" s="169">
        <f t="shared" si="4"/>
        <v>0</v>
      </c>
      <c r="I1088" s="175"/>
      <c r="J1088" s="40"/>
      <c r="K1088" s="40"/>
    </row>
    <row r="1089" spans="1:11" x14ac:dyDescent="0.25">
      <c r="A1089" s="184"/>
      <c r="B1089" s="184"/>
      <c r="C1089" s="184"/>
      <c r="D1089" s="184"/>
      <c r="E1089" s="184"/>
      <c r="F1089" s="184"/>
      <c r="G1089" s="184"/>
      <c r="H1089" s="185"/>
      <c r="I1089" s="186"/>
      <c r="J1089" s="40"/>
      <c r="K1089" s="40"/>
    </row>
    <row r="1090" spans="1:11" x14ac:dyDescent="0.25">
      <c r="A1090" s="187"/>
      <c r="B1090" s="188" t="s">
        <v>478</v>
      </c>
      <c r="C1090" s="184"/>
      <c r="D1090" s="184"/>
      <c r="E1090" s="184"/>
      <c r="F1090" s="184"/>
      <c r="G1090" s="184"/>
      <c r="H1090" s="185"/>
      <c r="I1090" s="186"/>
      <c r="J1090" s="40"/>
      <c r="K1090" s="40"/>
    </row>
    <row r="1091" spans="1:11" x14ac:dyDescent="0.25">
      <c r="A1091" s="189" t="s">
        <v>479</v>
      </c>
      <c r="B1091" s="190"/>
      <c r="C1091" s="184"/>
      <c r="D1091" s="184"/>
      <c r="E1091" s="184"/>
      <c r="F1091" s="184"/>
      <c r="G1091" s="184"/>
      <c r="H1091" s="185"/>
      <c r="I1091" s="186"/>
      <c r="J1091" s="40"/>
      <c r="K1091" s="40"/>
    </row>
    <row r="1092" spans="1:11" x14ac:dyDescent="0.25">
      <c r="A1092" s="191"/>
      <c r="B1092" s="190"/>
      <c r="C1092" s="184"/>
      <c r="D1092" s="184"/>
      <c r="E1092" s="184"/>
      <c r="F1092" s="184"/>
      <c r="G1092" s="184"/>
      <c r="H1092" s="185"/>
      <c r="I1092" s="186"/>
      <c r="J1092" s="40"/>
      <c r="K1092" s="40"/>
    </row>
    <row r="1093" spans="1:11" x14ac:dyDescent="0.25">
      <c r="A1093" s="192" t="s">
        <v>480</v>
      </c>
      <c r="B1093" s="190"/>
      <c r="C1093" s="184"/>
      <c r="D1093" s="184"/>
      <c r="E1093" s="184"/>
      <c r="F1093" s="184"/>
      <c r="G1093" s="184"/>
      <c r="H1093" s="185"/>
      <c r="I1093" s="186"/>
      <c r="J1093" s="40"/>
      <c r="K1093" s="40"/>
    </row>
    <row r="1094" spans="1:11" x14ac:dyDescent="0.25">
      <c r="A1094" s="193" t="s">
        <v>481</v>
      </c>
      <c r="B1094" s="194"/>
      <c r="H1094" s="195"/>
      <c r="I1094" s="196"/>
    </row>
    <row r="1095" spans="1:11" x14ac:dyDescent="0.25">
      <c r="A1095" s="187"/>
      <c r="B1095" s="187"/>
      <c r="H1095" s="195"/>
      <c r="I1095" s="196"/>
    </row>
    <row r="1096" spans="1:11" x14ac:dyDescent="0.25">
      <c r="A1096" s="197" t="s">
        <v>482</v>
      </c>
      <c r="B1096" s="198"/>
    </row>
    <row r="1097" spans="1:11" x14ac:dyDescent="0.25">
      <c r="A1097" s="197" t="s">
        <v>483</v>
      </c>
      <c r="B1097" s="198"/>
    </row>
    <row r="1098" spans="1:11" x14ac:dyDescent="0.25">
      <c r="A1098" s="197" t="s">
        <v>484</v>
      </c>
      <c r="B1098" s="198"/>
    </row>
  </sheetData>
  <pageMargins left="0.62361111111111101" right="0.70833333333333304" top="0.74791666666666701" bottom="0.69652777777777797" header="0.51180555555555496" footer="0.52986111111111101"/>
  <pageSetup paperSize="0" scale="0" orientation="portrait" usePrinterDefaults="0" useFirstPageNumber="1" horizontalDpi="0" verticalDpi="0" copies="0"/>
  <headerFooter>
    <oddFooter>&amp;C&amp;"Times New Roman,Obično"&amp;12Stranica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0"/>
  <sheetViews>
    <sheetView zoomScaleNormal="100" workbookViewId="0">
      <selection activeCell="A29" sqref="A29"/>
    </sheetView>
  </sheetViews>
  <sheetFormatPr defaultRowHeight="15" x14ac:dyDescent="0.25"/>
  <cols>
    <col min="1" max="1" width="7.140625" style="1"/>
    <col min="2" max="2" width="42.7109375" style="1"/>
    <col min="3" max="3" width="19.140625" style="1"/>
    <col min="4" max="4" width="13.5703125" style="1"/>
    <col min="5" max="5" width="12.5703125" style="1"/>
    <col min="6" max="6" width="11" style="1"/>
    <col min="7" max="12" width="9.140625" style="1"/>
    <col min="13" max="13" width="15.5703125" style="1"/>
    <col min="14" max="256" width="9.140625" style="1"/>
    <col min="257" max="257" width="7.140625" style="1"/>
    <col min="258" max="258" width="42.7109375" style="1"/>
    <col min="259" max="259" width="19.140625" style="1"/>
    <col min="260" max="260" width="13.5703125" style="1"/>
    <col min="261" max="261" width="12.5703125" style="1"/>
    <col min="262" max="262" width="11" style="1"/>
    <col min="263" max="268" width="9.140625" style="1"/>
    <col min="269" max="269" width="15.5703125" style="1"/>
    <col min="270" max="512" width="9.140625" style="1"/>
    <col min="513" max="513" width="7.140625" style="1"/>
    <col min="514" max="514" width="42.7109375" style="1"/>
    <col min="515" max="515" width="19.140625" style="1"/>
    <col min="516" max="516" width="13.5703125" style="1"/>
    <col min="517" max="517" width="12.5703125" style="1"/>
    <col min="518" max="518" width="11" style="1"/>
    <col min="519" max="524" width="9.140625" style="1"/>
    <col min="525" max="525" width="15.5703125" style="1"/>
    <col min="526" max="768" width="9.140625" style="1"/>
    <col min="769" max="769" width="7.140625" style="1"/>
    <col min="770" max="770" width="42.7109375" style="1"/>
    <col min="771" max="771" width="19.140625" style="1"/>
    <col min="772" max="772" width="13.5703125" style="1"/>
    <col min="773" max="773" width="12.5703125" style="1"/>
    <col min="774" max="774" width="11" style="1"/>
    <col min="775" max="780" width="9.140625" style="1"/>
    <col min="781" max="781" width="15.5703125" style="1"/>
    <col min="782" max="1025" width="9.140625" style="1"/>
  </cols>
  <sheetData>
    <row r="1" spans="1:58" x14ac:dyDescent="0.25">
      <c r="A1" s="199"/>
      <c r="B1" s="200" t="s">
        <v>485</v>
      </c>
      <c r="C1" s="199"/>
      <c r="D1" s="199"/>
      <c r="E1" s="201"/>
      <c r="F1" s="201"/>
      <c r="G1" s="201"/>
      <c r="H1" s="201"/>
      <c r="I1" s="201"/>
      <c r="J1" s="20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</row>
    <row r="2" spans="1:58" x14ac:dyDescent="0.25">
      <c r="A2" s="199"/>
      <c r="B2" s="199"/>
      <c r="C2" s="199"/>
      <c r="D2" s="199"/>
      <c r="E2" s="201"/>
      <c r="F2" s="201"/>
      <c r="G2" s="201"/>
      <c r="H2" s="201"/>
      <c r="I2" s="201"/>
      <c r="J2" s="201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</row>
    <row r="3" spans="1:58" x14ac:dyDescent="0.25">
      <c r="A3" s="199"/>
      <c r="B3" s="199"/>
      <c r="C3" s="199"/>
      <c r="D3" s="199"/>
      <c r="E3" s="201"/>
      <c r="F3" s="201"/>
      <c r="G3" s="201"/>
      <c r="H3" s="201"/>
      <c r="I3" s="201"/>
      <c r="J3" s="201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</row>
    <row r="4" spans="1:58" x14ac:dyDescent="0.25">
      <c r="A4" s="200" t="s">
        <v>486</v>
      </c>
      <c r="B4" s="202" t="s">
        <v>487</v>
      </c>
      <c r="C4" s="203"/>
      <c r="D4" s="204">
        <v>39614886.689999998</v>
      </c>
      <c r="E4" s="204"/>
      <c r="F4" s="205"/>
      <c r="G4" s="205"/>
      <c r="H4" s="205"/>
      <c r="I4" s="205"/>
      <c r="J4" s="205"/>
      <c r="K4" s="9"/>
      <c r="L4" s="9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</row>
    <row r="5" spans="1:58" ht="26.25" x14ac:dyDescent="0.25">
      <c r="A5" s="206"/>
      <c r="B5" s="207" t="s">
        <v>488</v>
      </c>
      <c r="C5" s="203"/>
      <c r="D5" s="204">
        <v>0</v>
      </c>
      <c r="E5" s="208"/>
      <c r="F5" s="205"/>
      <c r="G5" s="205"/>
      <c r="H5" s="205"/>
      <c r="I5" s="205"/>
      <c r="J5" s="205"/>
      <c r="K5" s="9"/>
      <c r="L5" s="9"/>
      <c r="M5" s="209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</row>
    <row r="6" spans="1:58" x14ac:dyDescent="0.25">
      <c r="A6" s="205"/>
      <c r="B6" s="210" t="s">
        <v>489</v>
      </c>
      <c r="C6" s="203"/>
      <c r="D6" s="204">
        <v>-90428.5</v>
      </c>
      <c r="E6" s="204"/>
      <c r="F6" s="205"/>
      <c r="G6" s="205"/>
      <c r="H6" s="205"/>
      <c r="I6" s="205"/>
      <c r="J6" s="205"/>
      <c r="K6" s="9"/>
      <c r="L6" s="9"/>
      <c r="M6" s="209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</row>
    <row r="7" spans="1:58" x14ac:dyDescent="0.25">
      <c r="A7" s="205"/>
      <c r="B7" s="202" t="s">
        <v>490</v>
      </c>
      <c r="C7" s="203"/>
      <c r="D7" s="204">
        <v>7346339</v>
      </c>
      <c r="E7" s="204"/>
      <c r="F7" s="205"/>
      <c r="G7" s="205"/>
      <c r="H7" s="205"/>
      <c r="I7" s="205"/>
      <c r="J7" s="205"/>
      <c r="K7" s="9"/>
      <c r="L7" s="9"/>
      <c r="M7" s="204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</row>
    <row r="8" spans="1:58" x14ac:dyDescent="0.25">
      <c r="A8" s="205"/>
      <c r="B8" s="202" t="s">
        <v>491</v>
      </c>
      <c r="C8" s="203"/>
      <c r="D8" s="204">
        <v>32178119.190000001</v>
      </c>
      <c r="E8" s="211"/>
      <c r="F8" s="212"/>
      <c r="G8" s="205"/>
      <c r="H8" s="205"/>
      <c r="I8" s="205"/>
      <c r="J8" s="205"/>
      <c r="K8" s="9"/>
      <c r="L8" s="9"/>
      <c r="M8" s="213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</row>
    <row r="9" spans="1:58" x14ac:dyDescent="0.25">
      <c r="A9" s="205"/>
      <c r="B9" s="202" t="s">
        <v>492</v>
      </c>
      <c r="C9" s="214"/>
      <c r="D9" s="204">
        <v>241986.13</v>
      </c>
      <c r="E9" s="204"/>
      <c r="F9" s="215"/>
      <c r="G9" s="205"/>
      <c r="H9" s="205"/>
      <c r="I9" s="205"/>
      <c r="J9" s="205"/>
      <c r="K9" s="9"/>
      <c r="L9" s="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</row>
    <row r="10" spans="1:58" x14ac:dyDescent="0.25">
      <c r="A10" s="205"/>
      <c r="B10" s="202"/>
      <c r="C10" s="214"/>
      <c r="D10" s="204"/>
      <c r="E10" s="204"/>
      <c r="F10" s="215"/>
      <c r="G10" s="205"/>
      <c r="H10" s="205"/>
      <c r="I10" s="205"/>
      <c r="J10" s="205"/>
      <c r="K10" s="9"/>
      <c r="L10" s="9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</row>
    <row r="11" spans="1:58" x14ac:dyDescent="0.25">
      <c r="A11" s="199" t="s">
        <v>221</v>
      </c>
      <c r="B11" s="206"/>
      <c r="C11" s="206"/>
      <c r="D11" s="205"/>
      <c r="E11" s="216"/>
      <c r="F11" s="205"/>
      <c r="G11" s="205"/>
      <c r="H11" s="205"/>
      <c r="I11" s="205"/>
      <c r="J11" s="205"/>
      <c r="K11" s="206"/>
      <c r="L11" s="206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</row>
    <row r="12" spans="1:58" ht="7.5" customHeight="1" x14ac:dyDescent="0.25">
      <c r="A12" s="199"/>
      <c r="B12" s="206"/>
      <c r="C12" s="206"/>
      <c r="D12" s="205"/>
      <c r="E12" s="205"/>
      <c r="F12" s="205"/>
      <c r="G12" s="205"/>
      <c r="H12" s="205"/>
      <c r="I12" s="205"/>
      <c r="J12" s="205"/>
      <c r="K12" s="206"/>
      <c r="L12" s="206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</row>
    <row r="13" spans="1:58" x14ac:dyDescent="0.25">
      <c r="A13" s="199" t="s">
        <v>222</v>
      </c>
      <c r="B13" s="206"/>
      <c r="C13" s="206"/>
      <c r="D13" s="205"/>
      <c r="E13" s="205"/>
      <c r="F13" s="205"/>
      <c r="G13" s="205"/>
      <c r="H13" s="205"/>
      <c r="I13" s="205"/>
      <c r="J13" s="205"/>
      <c r="K13" s="206"/>
      <c r="L13" s="206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</row>
    <row r="14" spans="1:58" x14ac:dyDescent="0.25">
      <c r="A14" s="199" t="s">
        <v>493</v>
      </c>
      <c r="B14" s="206"/>
      <c r="C14" s="206"/>
      <c r="D14" s="205"/>
      <c r="E14" s="205"/>
      <c r="F14" s="205"/>
      <c r="G14" s="205"/>
      <c r="H14" s="205"/>
      <c r="I14" s="205"/>
      <c r="J14" s="205"/>
      <c r="K14" s="206"/>
      <c r="L14" s="206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</row>
    <row r="15" spans="1:58" x14ac:dyDescent="0.25">
      <c r="A15" s="199" t="s">
        <v>494</v>
      </c>
      <c r="B15" s="206"/>
      <c r="C15" s="206"/>
      <c r="D15" s="205"/>
      <c r="E15" s="205"/>
      <c r="F15" s="205"/>
      <c r="G15" s="205"/>
      <c r="H15" s="205"/>
      <c r="I15" s="205"/>
      <c r="J15" s="205"/>
      <c r="K15" s="206"/>
      <c r="L15" s="206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</row>
    <row r="16" spans="1:58" x14ac:dyDescent="0.25">
      <c r="A16" s="199"/>
      <c r="B16" s="206"/>
      <c r="C16" s="206"/>
      <c r="D16" s="205"/>
      <c r="E16" s="205"/>
      <c r="F16" s="205"/>
      <c r="G16" s="205"/>
      <c r="H16" s="205"/>
      <c r="I16" s="205"/>
      <c r="J16" s="205"/>
      <c r="K16" s="206"/>
      <c r="L16" s="206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</row>
    <row r="17" spans="1:58" x14ac:dyDescent="0.25">
      <c r="A17" s="201"/>
      <c r="B17" s="205"/>
      <c r="C17" s="205"/>
      <c r="D17" s="205"/>
      <c r="E17" s="205"/>
      <c r="F17" s="205"/>
      <c r="G17" s="205"/>
      <c r="H17" s="205"/>
      <c r="I17" s="205"/>
      <c r="J17" s="205"/>
      <c r="K17" s="206"/>
      <c r="L17" s="206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</row>
    <row r="18" spans="1:58" x14ac:dyDescent="0.25">
      <c r="A18" s="199" t="s">
        <v>225</v>
      </c>
      <c r="B18" s="206"/>
      <c r="C18" s="206"/>
      <c r="D18" s="206"/>
      <c r="E18" s="206"/>
      <c r="F18" s="206"/>
      <c r="G18" s="206"/>
      <c r="H18" s="206"/>
      <c r="I18" s="205"/>
      <c r="J18" s="205"/>
      <c r="K18" s="206"/>
      <c r="L18" s="206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</row>
    <row r="19" spans="1:58" x14ac:dyDescent="0.25">
      <c r="A19" s="199" t="s">
        <v>495</v>
      </c>
      <c r="B19" s="206"/>
      <c r="C19" s="206"/>
      <c r="D19" s="206"/>
      <c r="E19" s="206"/>
      <c r="F19" s="206"/>
      <c r="G19" s="206"/>
      <c r="H19" s="206"/>
      <c r="I19" s="205"/>
      <c r="J19" s="205"/>
      <c r="K19" s="206"/>
      <c r="L19" s="206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</row>
    <row r="20" spans="1:58" x14ac:dyDescent="0.25">
      <c r="A20" s="199" t="s">
        <v>496</v>
      </c>
      <c r="B20" s="217"/>
      <c r="C20" s="205"/>
      <c r="D20" s="205"/>
      <c r="E20" s="205"/>
      <c r="F20" s="205"/>
      <c r="G20" s="205"/>
      <c r="H20" s="205"/>
      <c r="I20" s="205"/>
      <c r="J20" s="205"/>
      <c r="K20" s="9"/>
      <c r="L20" s="9"/>
    </row>
    <row r="21" spans="1:58" x14ac:dyDescent="0.25">
      <c r="A21" s="205"/>
      <c r="B21" s="205"/>
      <c r="C21" s="205"/>
      <c r="D21" s="205"/>
      <c r="E21" s="205"/>
      <c r="F21" s="205"/>
      <c r="G21" s="205"/>
      <c r="H21" s="205"/>
      <c r="I21" s="205"/>
      <c r="J21" s="205"/>
      <c r="K21" s="9"/>
      <c r="L21" s="9"/>
    </row>
    <row r="22" spans="1:58" ht="15.75" x14ac:dyDescent="0.25">
      <c r="A22" s="218" t="s">
        <v>497</v>
      </c>
      <c r="B22" s="206" t="s">
        <v>498</v>
      </c>
      <c r="C22" s="206"/>
      <c r="D22" s="205"/>
      <c r="E22" s="205"/>
      <c r="F22" s="205"/>
      <c r="G22" s="205"/>
      <c r="H22" s="205"/>
      <c r="I22" s="205"/>
      <c r="J22" s="205"/>
      <c r="K22" s="9"/>
      <c r="L22" s="9"/>
    </row>
    <row r="23" spans="1:58" x14ac:dyDescent="0.25">
      <c r="A23" s="206"/>
      <c r="B23" s="206"/>
      <c r="C23" s="206"/>
      <c r="D23" s="205"/>
      <c r="E23" s="205"/>
      <c r="F23" s="205"/>
      <c r="G23" s="205"/>
      <c r="H23" s="205"/>
      <c r="I23" s="205"/>
      <c r="J23" s="205"/>
      <c r="K23" s="9"/>
      <c r="L23" s="9"/>
    </row>
    <row r="24" spans="1:58" x14ac:dyDescent="0.25">
      <c r="A24" s="206"/>
      <c r="B24" s="206"/>
      <c r="C24" s="219"/>
      <c r="D24" s="205"/>
      <c r="E24" s="205"/>
      <c r="F24" s="205"/>
      <c r="G24" s="205"/>
      <c r="H24" s="205"/>
      <c r="I24" s="205"/>
      <c r="J24" s="205"/>
      <c r="K24" s="9"/>
      <c r="L24" s="9"/>
    </row>
    <row r="25" spans="1:58" x14ac:dyDescent="0.25">
      <c r="A25" s="220" t="s">
        <v>480</v>
      </c>
      <c r="B25" s="199"/>
      <c r="C25" s="199"/>
      <c r="D25" s="201"/>
      <c r="E25" s="201"/>
      <c r="F25" s="201"/>
      <c r="G25" s="201"/>
      <c r="H25" s="201"/>
      <c r="I25" s="201"/>
      <c r="J25" s="201"/>
    </row>
    <row r="26" spans="1:58" x14ac:dyDescent="0.25">
      <c r="A26" s="220" t="s">
        <v>499</v>
      </c>
      <c r="B26" s="199"/>
      <c r="C26" s="199"/>
      <c r="D26" s="221"/>
      <c r="E26" s="201"/>
      <c r="F26" s="201"/>
      <c r="G26" s="201"/>
      <c r="H26" s="201"/>
      <c r="I26" s="201"/>
      <c r="J26" s="201"/>
    </row>
    <row r="27" spans="1:58" x14ac:dyDescent="0.25">
      <c r="A27" s="222"/>
      <c r="B27" s="201"/>
      <c r="C27" s="201"/>
      <c r="D27" s="221"/>
      <c r="E27" s="201"/>
      <c r="F27" s="201"/>
      <c r="G27" s="201"/>
      <c r="H27" s="201"/>
      <c r="I27" s="201"/>
      <c r="J27" s="201"/>
    </row>
    <row r="28" spans="1:58" x14ac:dyDescent="0.25">
      <c r="A28" s="223" t="s">
        <v>482</v>
      </c>
      <c r="B28" s="224"/>
      <c r="C28" s="201"/>
      <c r="D28" s="221"/>
      <c r="E28" s="201"/>
      <c r="F28" s="201"/>
      <c r="G28" s="201"/>
      <c r="H28" s="201"/>
      <c r="I28" s="201"/>
      <c r="J28" s="201"/>
    </row>
    <row r="29" spans="1:58" x14ac:dyDescent="0.25">
      <c r="A29" s="223" t="s">
        <v>500</v>
      </c>
      <c r="B29" s="224"/>
      <c r="C29" s="201"/>
      <c r="D29" s="221"/>
      <c r="E29" s="201"/>
      <c r="F29" s="201"/>
      <c r="G29" s="201"/>
      <c r="H29" s="201"/>
      <c r="I29" s="201"/>
      <c r="J29" s="201"/>
    </row>
    <row r="30" spans="1:58" x14ac:dyDescent="0.25">
      <c r="A30" s="225" t="s">
        <v>501</v>
      </c>
      <c r="B30" s="201"/>
      <c r="C30" s="201"/>
      <c r="D30" s="221"/>
      <c r="E30" s="201"/>
      <c r="F30" s="201"/>
      <c r="G30" s="201"/>
      <c r="H30" s="201"/>
      <c r="I30" s="201"/>
      <c r="J30" s="201"/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2"/>
  <sheetViews>
    <sheetView topLeftCell="A37" zoomScaleNormal="100" workbookViewId="0">
      <selection activeCell="C43" sqref="C43"/>
    </sheetView>
  </sheetViews>
  <sheetFormatPr defaultRowHeight="15" x14ac:dyDescent="0.25"/>
  <cols>
    <col min="1" max="1" width="3.85546875" style="1"/>
    <col min="2" max="2" width="28.5703125" style="1"/>
    <col min="3" max="3" width="33.28515625" style="1"/>
    <col min="4" max="4" width="9.7109375" style="1"/>
    <col min="5" max="5" width="12.140625" style="1"/>
    <col min="6" max="6" width="21.28515625" style="1"/>
    <col min="7" max="7" width="18.85546875" style="1"/>
    <col min="8" max="256" width="9.140625" style="1"/>
    <col min="257" max="257" width="3.85546875" style="1"/>
    <col min="258" max="258" width="20" style="1"/>
    <col min="259" max="259" width="33.28515625" style="1"/>
    <col min="260" max="260" width="9.140625" style="1"/>
    <col min="261" max="261" width="12.140625" style="1"/>
    <col min="262" max="262" width="21.28515625" style="1"/>
    <col min="263" max="263" width="16.7109375" style="1"/>
    <col min="264" max="512" width="9.140625" style="1"/>
    <col min="513" max="513" width="3.85546875" style="1"/>
    <col min="514" max="514" width="20" style="1"/>
    <col min="515" max="515" width="33.28515625" style="1"/>
    <col min="516" max="516" width="9.140625" style="1"/>
    <col min="517" max="517" width="12.140625" style="1"/>
    <col min="518" max="518" width="21.28515625" style="1"/>
    <col min="519" max="519" width="16.7109375" style="1"/>
    <col min="520" max="768" width="9.140625" style="1"/>
    <col min="769" max="769" width="3.85546875" style="1"/>
    <col min="770" max="770" width="20" style="1"/>
    <col min="771" max="771" width="33.28515625" style="1"/>
    <col min="772" max="772" width="9.140625" style="1"/>
    <col min="773" max="773" width="12.140625" style="1"/>
    <col min="774" max="774" width="21.28515625" style="1"/>
    <col min="775" max="775" width="16.7109375" style="1"/>
    <col min="776" max="1025" width="9.140625" style="1"/>
  </cols>
  <sheetData>
    <row r="1" spans="1:1024" ht="5.25" customHeight="1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x14ac:dyDescent="0.25">
      <c r="A2"/>
      <c r="B2" s="200" t="s">
        <v>502</v>
      </c>
      <c r="C2" s="201"/>
      <c r="D2" s="201"/>
      <c r="E2" s="201"/>
      <c r="F2" s="201"/>
      <c r="G2" s="201"/>
      <c r="H2" s="201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25">
      <c r="A3"/>
      <c r="B3" s="226" t="s">
        <v>503</v>
      </c>
      <c r="C3" s="198"/>
      <c r="D3" s="198"/>
      <c r="E3" s="198"/>
      <c r="F3" s="198"/>
      <c r="G3" s="198"/>
      <c r="H3" s="201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6" customHeight="1" x14ac:dyDescent="0.25">
      <c r="A4"/>
      <c r="B4" s="187"/>
      <c r="C4" s="198"/>
      <c r="D4" s="198"/>
      <c r="E4" s="198"/>
      <c r="F4" s="198"/>
      <c r="G4" s="198"/>
      <c r="H4" s="201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5">
      <c r="A5"/>
      <c r="B5" s="227" t="s">
        <v>504</v>
      </c>
      <c r="C5" s="198"/>
      <c r="D5" s="198"/>
      <c r="E5" s="198"/>
      <c r="F5" s="198"/>
      <c r="G5" s="198"/>
      <c r="H5" s="201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25">
      <c r="A6"/>
      <c r="B6" s="228" t="s">
        <v>505</v>
      </c>
      <c r="C6" s="198"/>
      <c r="D6" s="198"/>
      <c r="E6" s="198"/>
      <c r="F6" s="198"/>
      <c r="G6" s="198"/>
      <c r="H6" s="201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6" customHeight="1" x14ac:dyDescent="0.25">
      <c r="A7"/>
      <c r="B7" s="187"/>
      <c r="C7" s="198"/>
      <c r="D7" s="198"/>
      <c r="E7" s="198"/>
      <c r="F7" s="198"/>
      <c r="G7" s="198"/>
      <c r="H7" s="201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25">
      <c r="A8"/>
      <c r="B8" s="187" t="s">
        <v>506</v>
      </c>
      <c r="C8" s="198"/>
      <c r="D8" s="198"/>
      <c r="E8" s="198"/>
      <c r="F8" s="198"/>
      <c r="G8" s="198"/>
      <c r="H8" s="201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25">
      <c r="A9"/>
      <c r="B9" s="187"/>
      <c r="C9" s="198"/>
      <c r="D9" s="198"/>
      <c r="E9" s="198"/>
      <c r="F9" s="198"/>
      <c r="G9" s="198"/>
      <c r="H9" s="201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6" customHeight="1" x14ac:dyDescent="0.25">
      <c r="A10"/>
      <c r="B10" s="198"/>
      <c r="C10" s="198"/>
      <c r="D10" s="198"/>
      <c r="E10" s="201"/>
      <c r="F10" s="198"/>
      <c r="G10" s="198"/>
      <c r="H10" s="201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3.75" customHeight="1" x14ac:dyDescent="0.25">
      <c r="A11"/>
      <c r="B11" s="198"/>
      <c r="C11" s="198"/>
      <c r="D11" s="229"/>
      <c r="E11" s="198"/>
      <c r="F11" s="198"/>
      <c r="G11" s="229"/>
      <c r="H11" s="20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5.75" x14ac:dyDescent="0.25">
      <c r="A12"/>
      <c r="B12" s="218" t="s">
        <v>507</v>
      </c>
      <c r="C12" s="218"/>
      <c r="D12" s="199"/>
      <c r="E12" s="230"/>
      <c r="F12" s="199"/>
      <c r="G12" s="199"/>
      <c r="H12" s="201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9" customHeight="1" x14ac:dyDescent="0.25">
      <c r="A13"/>
      <c r="B13" s="199"/>
      <c r="C13" s="199"/>
      <c r="D13" s="199"/>
      <c r="E13" s="199"/>
      <c r="F13" s="199"/>
      <c r="G13" s="199"/>
      <c r="H13" s="201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x14ac:dyDescent="0.25">
      <c r="A14"/>
      <c r="B14" s="231" t="s">
        <v>508</v>
      </c>
      <c r="C14" s="187"/>
      <c r="D14" s="187"/>
      <c r="E14" s="187"/>
      <c r="F14" s="187"/>
      <c r="G14" s="187"/>
      <c r="H14" s="198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x14ac:dyDescent="0.25">
      <c r="A15"/>
      <c r="B15" s="187" t="s">
        <v>509</v>
      </c>
      <c r="C15" s="187"/>
      <c r="D15" s="187"/>
      <c r="E15" s="187"/>
      <c r="F15" s="187"/>
      <c r="G15" s="187"/>
      <c r="H15" s="198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8.25" customHeight="1" x14ac:dyDescent="0.25">
      <c r="A16"/>
      <c r="B16" s="187"/>
      <c r="C16" s="187"/>
      <c r="D16" s="187"/>
      <c r="E16" s="187"/>
      <c r="F16" s="187"/>
      <c r="G16" s="187"/>
      <c r="H16" s="198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23.25" customHeight="1" x14ac:dyDescent="0.25">
      <c r="A17"/>
      <c r="B17" s="232" t="s">
        <v>510</v>
      </c>
      <c r="C17" s="232" t="s">
        <v>511</v>
      </c>
      <c r="D17" s="232" t="s">
        <v>512</v>
      </c>
      <c r="E17" s="233" t="s">
        <v>513</v>
      </c>
      <c r="F17" s="232" t="s">
        <v>514</v>
      </c>
      <c r="G17" s="234" t="s">
        <v>515</v>
      </c>
      <c r="H17" s="198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187"/>
      <c r="AM17" s="18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23.25" x14ac:dyDescent="0.25">
      <c r="A18"/>
      <c r="B18" s="235" t="s">
        <v>516</v>
      </c>
      <c r="C18" s="236" t="s">
        <v>517</v>
      </c>
      <c r="D18" s="237">
        <v>5000</v>
      </c>
      <c r="E18" s="238" t="s">
        <v>518</v>
      </c>
      <c r="F18" s="235" t="s">
        <v>519</v>
      </c>
      <c r="G18" s="236" t="s">
        <v>520</v>
      </c>
      <c r="H18" s="198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  <c r="AF18" s="187"/>
      <c r="AG18" s="187"/>
      <c r="AH18" s="187"/>
      <c r="AI18" s="187"/>
      <c r="AJ18" s="187"/>
      <c r="AK18" s="187"/>
      <c r="AL18" s="187"/>
      <c r="AM18" s="187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22.5" customHeight="1" x14ac:dyDescent="0.25">
      <c r="A19"/>
      <c r="B19" s="235" t="s">
        <v>521</v>
      </c>
      <c r="C19" s="236" t="s">
        <v>522</v>
      </c>
      <c r="D19" s="237">
        <v>10000</v>
      </c>
      <c r="E19" s="236" t="s">
        <v>523</v>
      </c>
      <c r="F19" s="235" t="s">
        <v>524</v>
      </c>
      <c r="G19" s="236" t="s">
        <v>525</v>
      </c>
      <c r="H19" s="198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23.25" x14ac:dyDescent="0.25">
      <c r="A20"/>
      <c r="B20" s="235" t="s">
        <v>526</v>
      </c>
      <c r="C20" s="236" t="s">
        <v>527</v>
      </c>
      <c r="D20" s="237">
        <v>11000</v>
      </c>
      <c r="E20" s="238" t="s">
        <v>528</v>
      </c>
      <c r="F20" s="235" t="s">
        <v>519</v>
      </c>
      <c r="G20" s="236" t="s">
        <v>529</v>
      </c>
      <c r="H20" s="198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  <c r="AF20" s="187"/>
      <c r="AG20" s="187"/>
      <c r="AH20" s="187"/>
      <c r="AI20" s="187"/>
      <c r="AJ20" s="187"/>
      <c r="AK20" s="187"/>
      <c r="AL20" s="187"/>
      <c r="AM20" s="187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23.25" customHeight="1" x14ac:dyDescent="0.25">
      <c r="A21"/>
      <c r="B21" s="235" t="s">
        <v>530</v>
      </c>
      <c r="C21" s="236" t="s">
        <v>531</v>
      </c>
      <c r="D21" s="237">
        <v>2000</v>
      </c>
      <c r="E21" s="238" t="s">
        <v>532</v>
      </c>
      <c r="F21" s="235" t="s">
        <v>524</v>
      </c>
      <c r="G21" s="236" t="s">
        <v>533</v>
      </c>
      <c r="H21" s="198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7"/>
      <c r="AI21" s="187"/>
      <c r="AJ21" s="187"/>
      <c r="AK21" s="187"/>
      <c r="AL21" s="187"/>
      <c r="AM21" s="187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23.25" customHeight="1" x14ac:dyDescent="0.25">
      <c r="A22"/>
      <c r="B22" s="235" t="s">
        <v>502</v>
      </c>
      <c r="C22" s="236" t="s">
        <v>534</v>
      </c>
      <c r="D22" s="237">
        <v>65000</v>
      </c>
      <c r="E22" s="238" t="s">
        <v>535</v>
      </c>
      <c r="F22" s="235" t="s">
        <v>536</v>
      </c>
      <c r="G22" s="236" t="s">
        <v>537</v>
      </c>
      <c r="H22" s="198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21" customHeight="1" x14ac:dyDescent="0.25">
      <c r="A23"/>
      <c r="B23" s="235" t="s">
        <v>538</v>
      </c>
      <c r="C23" s="236" t="s">
        <v>539</v>
      </c>
      <c r="D23" s="237">
        <v>2000</v>
      </c>
      <c r="E23" s="238" t="s">
        <v>540</v>
      </c>
      <c r="F23" s="235" t="s">
        <v>524</v>
      </c>
      <c r="G23" s="236" t="s">
        <v>541</v>
      </c>
      <c r="H23" s="198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23.25" x14ac:dyDescent="0.25">
      <c r="A24"/>
      <c r="B24" s="235" t="s">
        <v>542</v>
      </c>
      <c r="C24" s="236" t="s">
        <v>543</v>
      </c>
      <c r="D24" s="237">
        <v>3000</v>
      </c>
      <c r="E24" s="238" t="s">
        <v>532</v>
      </c>
      <c r="F24" s="235" t="s">
        <v>524</v>
      </c>
      <c r="G24" s="236" t="s">
        <v>544</v>
      </c>
      <c r="H24" s="198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23.25" x14ac:dyDescent="0.25">
      <c r="A25"/>
      <c r="B25" s="235" t="s">
        <v>545</v>
      </c>
      <c r="C25" s="236" t="s">
        <v>546</v>
      </c>
      <c r="D25" s="237">
        <v>2000</v>
      </c>
      <c r="E25" s="238" t="s">
        <v>528</v>
      </c>
      <c r="F25" s="235" t="s">
        <v>524</v>
      </c>
      <c r="G25" s="236" t="s">
        <v>547</v>
      </c>
      <c r="H25" s="198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22.5" customHeight="1" x14ac:dyDescent="0.25">
      <c r="A26"/>
      <c r="B26" s="239" t="s">
        <v>548</v>
      </c>
      <c r="C26" s="236"/>
      <c r="D26" s="240">
        <f>SUM(D18:D25)</f>
        <v>100000</v>
      </c>
      <c r="E26" s="238"/>
      <c r="F26" s="235"/>
      <c r="G26" s="236"/>
      <c r="H26" s="198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7"/>
      <c r="AM26" s="187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s="241" customFormat="1" ht="12.75" x14ac:dyDescent="0.2">
      <c r="B27" s="242"/>
      <c r="C27" s="243"/>
      <c r="D27" s="244"/>
      <c r="E27" s="245"/>
      <c r="F27" s="242"/>
      <c r="G27" s="243"/>
      <c r="H27" s="246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</row>
    <row r="28" spans="1:1024" ht="23.25" x14ac:dyDescent="0.25">
      <c r="A28"/>
      <c r="B28" s="248" t="s">
        <v>502</v>
      </c>
      <c r="C28" s="249" t="s">
        <v>549</v>
      </c>
      <c r="D28" s="250">
        <v>5000</v>
      </c>
      <c r="E28" s="251" t="s">
        <v>550</v>
      </c>
      <c r="F28" s="248" t="s">
        <v>551</v>
      </c>
      <c r="G28" s="249" t="s">
        <v>552</v>
      </c>
      <c r="H28" s="198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23.25" x14ac:dyDescent="0.25">
      <c r="A29"/>
      <c r="B29" s="235" t="s">
        <v>553</v>
      </c>
      <c r="C29" s="236" t="s">
        <v>554</v>
      </c>
      <c r="D29" s="237">
        <v>2000</v>
      </c>
      <c r="E29" s="238" t="s">
        <v>555</v>
      </c>
      <c r="F29" s="235" t="s">
        <v>524</v>
      </c>
      <c r="G29" s="236" t="s">
        <v>556</v>
      </c>
      <c r="H29" s="198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  <c r="AF29" s="187"/>
      <c r="AG29" s="187"/>
      <c r="AH29" s="187"/>
      <c r="AI29" s="187"/>
      <c r="AJ29" s="187"/>
      <c r="AK29" s="187"/>
      <c r="AL29" s="187"/>
      <c r="AM29" s="187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20.25" x14ac:dyDescent="0.25">
      <c r="A30"/>
      <c r="B30" s="235" t="s">
        <v>557</v>
      </c>
      <c r="C30" s="235" t="s">
        <v>558</v>
      </c>
      <c r="D30" s="252">
        <v>18600</v>
      </c>
      <c r="E30" s="235" t="s">
        <v>559</v>
      </c>
      <c r="F30" s="235" t="s">
        <v>560</v>
      </c>
      <c r="G30" s="235" t="s">
        <v>561</v>
      </c>
      <c r="H30" s="198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20.25" x14ac:dyDescent="0.25">
      <c r="A31"/>
      <c r="B31" s="235" t="s">
        <v>557</v>
      </c>
      <c r="C31" s="235" t="s">
        <v>562</v>
      </c>
      <c r="D31" s="252">
        <v>40800</v>
      </c>
      <c r="E31" s="235" t="s">
        <v>559</v>
      </c>
      <c r="F31" s="235" t="s">
        <v>563</v>
      </c>
      <c r="G31" s="235" t="s">
        <v>564</v>
      </c>
      <c r="H31" s="198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20.25" x14ac:dyDescent="0.25">
      <c r="A32"/>
      <c r="B32" s="235" t="s">
        <v>565</v>
      </c>
      <c r="C32" s="236" t="s">
        <v>566</v>
      </c>
      <c r="D32" s="237">
        <v>3000</v>
      </c>
      <c r="E32" s="253">
        <v>42334</v>
      </c>
      <c r="F32" s="235" t="s">
        <v>567</v>
      </c>
      <c r="G32" s="235" t="s">
        <v>568</v>
      </c>
      <c r="H32" s="198"/>
      <c r="I32" s="187"/>
      <c r="J32" s="187"/>
      <c r="K32" s="187"/>
      <c r="L32" s="187"/>
      <c r="M32" s="187"/>
      <c r="N32" s="187"/>
      <c r="O32" s="187"/>
      <c r="P32" s="187"/>
      <c r="Q32" s="187"/>
      <c r="R32" s="187"/>
      <c r="S32" s="187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7"/>
      <c r="AI32" s="187"/>
      <c r="AJ32" s="187"/>
      <c r="AK32" s="187"/>
      <c r="AL32" s="187"/>
      <c r="AM32" s="187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20.25" x14ac:dyDescent="0.25">
      <c r="A33"/>
      <c r="B33" s="235" t="s">
        <v>569</v>
      </c>
      <c r="C33" s="236" t="s">
        <v>570</v>
      </c>
      <c r="D33" s="237">
        <v>30600</v>
      </c>
      <c r="E33" s="253">
        <v>42339</v>
      </c>
      <c r="F33" s="235" t="s">
        <v>560</v>
      </c>
      <c r="G33" s="235" t="s">
        <v>571</v>
      </c>
      <c r="H33" s="198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s="199" customFormat="1" ht="24" customHeight="1" x14ac:dyDescent="0.2">
      <c r="B34" s="239" t="s">
        <v>572</v>
      </c>
      <c r="C34" s="236"/>
      <c r="D34" s="240">
        <f>SUM(D28:D33)</f>
        <v>100000</v>
      </c>
      <c r="E34" s="238"/>
      <c r="F34" s="235"/>
      <c r="G34" s="236"/>
      <c r="H34" s="201"/>
    </row>
    <row r="35" spans="1:1024" ht="7.5" customHeight="1" x14ac:dyDescent="0.25">
      <c r="A35" s="199"/>
      <c r="B35" s="201"/>
      <c r="C35" s="201"/>
      <c r="D35" s="201"/>
      <c r="E35" s="201"/>
      <c r="F35" s="201"/>
      <c r="G35" s="198"/>
      <c r="H35" s="201"/>
    </row>
    <row r="36" spans="1:1024" x14ac:dyDescent="0.25">
      <c r="A36" s="199"/>
      <c r="B36" s="198"/>
      <c r="C36" s="254" t="s">
        <v>573</v>
      </c>
      <c r="D36" s="240">
        <f>SUM(D26,D34)</f>
        <v>200000</v>
      </c>
      <c r="E36" s="198"/>
      <c r="F36" s="255"/>
      <c r="G36" s="198"/>
      <c r="H36" s="201"/>
    </row>
    <row r="37" spans="1:1024" ht="5.25" customHeight="1" x14ac:dyDescent="0.25">
      <c r="B37" s="198"/>
      <c r="C37" s="198"/>
      <c r="D37" s="256"/>
      <c r="E37" s="198"/>
      <c r="F37" s="198"/>
      <c r="G37" s="198"/>
      <c r="H37" s="201"/>
    </row>
    <row r="38" spans="1:1024" x14ac:dyDescent="0.25">
      <c r="B38" s="198"/>
      <c r="C38" s="198"/>
      <c r="D38" s="256"/>
      <c r="E38" s="198"/>
      <c r="F38" s="257" t="s">
        <v>574</v>
      </c>
      <c r="G38" s="198"/>
      <c r="H38" s="201"/>
    </row>
    <row r="39" spans="1:1024" x14ac:dyDescent="0.25">
      <c r="B39" s="198"/>
      <c r="C39" s="198"/>
      <c r="D39" s="256"/>
      <c r="E39" s="198"/>
      <c r="F39" s="257" t="s">
        <v>575</v>
      </c>
      <c r="G39" s="198"/>
      <c r="H39" s="201"/>
    </row>
    <row r="40" spans="1:1024" x14ac:dyDescent="0.25">
      <c r="B40" s="198"/>
      <c r="C40" s="198"/>
      <c r="D40" s="201"/>
      <c r="E40" s="258"/>
      <c r="F40"/>
      <c r="G40" s="198"/>
      <c r="H40" s="201"/>
    </row>
    <row r="41" spans="1:1024" ht="15.75" x14ac:dyDescent="0.25">
      <c r="B41" s="198"/>
      <c r="C41" s="198"/>
      <c r="D41" s="201"/>
      <c r="E41" s="258"/>
      <c r="F41" s="259"/>
      <c r="G41" s="198"/>
      <c r="H41" s="201"/>
    </row>
    <row r="42" spans="1:1024" x14ac:dyDescent="0.25">
      <c r="B42" s="198"/>
      <c r="C42" s="198" t="s">
        <v>576</v>
      </c>
      <c r="D42" s="201"/>
      <c r="E42" s="229"/>
      <c r="F42" s="198"/>
      <c r="G42" s="198"/>
      <c r="H42" s="201"/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  <headerFooter>
    <oddFooter>&amp;CStranica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4"/>
  <sheetViews>
    <sheetView topLeftCell="A290" zoomScale="99" zoomScaleNormal="99" workbookViewId="0">
      <selection activeCell="C309" sqref="C309"/>
    </sheetView>
  </sheetViews>
  <sheetFormatPr defaultRowHeight="15" x14ac:dyDescent="0.25"/>
  <cols>
    <col min="1" max="1" width="7"/>
    <col min="2" max="2" width="70.7109375"/>
    <col min="3" max="4" width="13.85546875"/>
    <col min="5" max="5" width="14.28515625"/>
    <col min="6" max="6" width="8.28515625" style="195"/>
    <col min="7" max="7" width="7.85546875" style="196"/>
    <col min="8" max="1025" width="8.7109375"/>
  </cols>
  <sheetData>
    <row r="1" spans="1:7" s="260" customFormat="1" ht="23.25" x14ac:dyDescent="0.35">
      <c r="D1" s="312"/>
      <c r="E1" s="312" t="s">
        <v>589</v>
      </c>
      <c r="F1" s="261"/>
      <c r="G1" s="262"/>
    </row>
    <row r="2" spans="1:7" ht="9" customHeight="1" x14ac:dyDescent="0.25">
      <c r="A2" s="260"/>
      <c r="F2"/>
      <c r="G2"/>
    </row>
    <row r="3" spans="1:7" s="263" customFormat="1" ht="26.25" x14ac:dyDescent="0.4">
      <c r="A3" s="312" t="s">
        <v>590</v>
      </c>
      <c r="F3" s="264"/>
      <c r="G3" s="265"/>
    </row>
    <row r="4" spans="1:7" s="42" customFormat="1" ht="17.25" customHeight="1" x14ac:dyDescent="0.35">
      <c r="A4" s="42" t="s">
        <v>577</v>
      </c>
      <c r="F4" s="108"/>
      <c r="G4" s="266"/>
    </row>
    <row r="5" spans="1:7" x14ac:dyDescent="0.25">
      <c r="F5"/>
      <c r="G5"/>
    </row>
    <row r="6" spans="1:7" x14ac:dyDescent="0.25">
      <c r="A6" s="267" t="s">
        <v>35</v>
      </c>
      <c r="B6" s="44" t="s">
        <v>36</v>
      </c>
      <c r="C6" s="44" t="s">
        <v>37</v>
      </c>
      <c r="D6" s="44" t="s">
        <v>38</v>
      </c>
      <c r="E6" s="44" t="s">
        <v>37</v>
      </c>
      <c r="F6" s="268" t="s">
        <v>39</v>
      </c>
      <c r="G6" s="269" t="s">
        <v>39</v>
      </c>
    </row>
    <row r="7" spans="1:7" x14ac:dyDescent="0.25">
      <c r="A7" s="270" t="s">
        <v>40</v>
      </c>
      <c r="B7" s="48"/>
      <c r="C7" s="48" t="s">
        <v>41</v>
      </c>
      <c r="D7" s="48" t="s">
        <v>42</v>
      </c>
      <c r="E7" s="48" t="s">
        <v>43</v>
      </c>
      <c r="F7" s="271" t="s">
        <v>44</v>
      </c>
      <c r="G7" s="272" t="s">
        <v>45</v>
      </c>
    </row>
    <row r="8" spans="1:7" x14ac:dyDescent="0.25">
      <c r="A8" s="273" t="s">
        <v>578</v>
      </c>
      <c r="B8" s="273"/>
      <c r="C8" s="274"/>
      <c r="D8" s="274"/>
      <c r="E8" s="274"/>
      <c r="F8" s="275"/>
      <c r="G8" s="276"/>
    </row>
    <row r="9" spans="1:7" x14ac:dyDescent="0.25">
      <c r="A9" s="287" t="s">
        <v>250</v>
      </c>
      <c r="B9" s="287"/>
      <c r="C9" s="288"/>
      <c r="D9" s="288"/>
      <c r="E9" s="288"/>
      <c r="F9" s="289"/>
      <c r="G9" s="290"/>
    </row>
    <row r="10" spans="1:7" x14ac:dyDescent="0.25">
      <c r="A10" s="291" t="s">
        <v>251</v>
      </c>
      <c r="B10" s="291"/>
      <c r="C10" s="292">
        <v>1787581.49</v>
      </c>
      <c r="D10" s="292">
        <v>1922400</v>
      </c>
      <c r="E10" s="292">
        <v>1932673.31</v>
      </c>
      <c r="F10" s="293">
        <v>108.116654866459</v>
      </c>
      <c r="G10" s="294">
        <v>100.534400228881</v>
      </c>
    </row>
    <row r="11" spans="1:7" x14ac:dyDescent="0.25">
      <c r="A11" s="308" t="s">
        <v>579</v>
      </c>
      <c r="B11" s="308"/>
      <c r="C11" s="309">
        <v>514400</v>
      </c>
      <c r="D11" s="309">
        <v>485200</v>
      </c>
      <c r="E11" s="309">
        <v>497021.47</v>
      </c>
      <c r="F11" s="310">
        <v>96.621592146189698</v>
      </c>
      <c r="G11" s="311">
        <v>102.436411788953</v>
      </c>
    </row>
    <row r="12" spans="1:7" x14ac:dyDescent="0.25">
      <c r="A12" s="295" t="s">
        <v>580</v>
      </c>
      <c r="B12" s="295"/>
      <c r="C12" s="296">
        <v>514400</v>
      </c>
      <c r="D12" s="296">
        <v>485200</v>
      </c>
      <c r="E12" s="296">
        <v>497021.47</v>
      </c>
      <c r="F12" s="297">
        <v>96.621592146189698</v>
      </c>
      <c r="G12" s="298">
        <v>102.436411788953</v>
      </c>
    </row>
    <row r="13" spans="1:7" x14ac:dyDescent="0.25">
      <c r="A13" s="299" t="s">
        <v>286</v>
      </c>
      <c r="B13" s="299"/>
      <c r="C13" s="300">
        <v>514400</v>
      </c>
      <c r="D13" s="300">
        <v>485200</v>
      </c>
      <c r="E13" s="300">
        <v>497021.47</v>
      </c>
      <c r="F13" s="301">
        <v>96.621592146189698</v>
      </c>
      <c r="G13" s="302">
        <v>102.436411788953</v>
      </c>
    </row>
    <row r="14" spans="1:7" x14ac:dyDescent="0.25">
      <c r="A14" s="303" t="s">
        <v>287</v>
      </c>
      <c r="B14" s="303"/>
      <c r="C14" s="304">
        <v>514400</v>
      </c>
      <c r="D14" s="304">
        <v>485200</v>
      </c>
      <c r="E14" s="304">
        <v>497021.47</v>
      </c>
      <c r="F14" s="305">
        <v>96.621592146189698</v>
      </c>
      <c r="G14" s="306">
        <v>102.436411788953</v>
      </c>
    </row>
    <row r="15" spans="1:7" x14ac:dyDescent="0.25">
      <c r="A15" s="277">
        <v>3</v>
      </c>
      <c r="B15" s="278" t="s">
        <v>21</v>
      </c>
      <c r="C15" s="279">
        <v>514400</v>
      </c>
      <c r="D15" s="279">
        <v>485200</v>
      </c>
      <c r="E15" s="279">
        <v>497021.47</v>
      </c>
      <c r="F15" s="280">
        <v>96.621592146189698</v>
      </c>
      <c r="G15" s="281">
        <v>102.436411788953</v>
      </c>
    </row>
    <row r="16" spans="1:7" x14ac:dyDescent="0.25">
      <c r="A16" s="277">
        <v>31</v>
      </c>
      <c r="B16" s="278" t="s">
        <v>114</v>
      </c>
      <c r="C16" s="279">
        <v>356309.35</v>
      </c>
      <c r="D16" s="279">
        <v>383500</v>
      </c>
      <c r="E16" s="279">
        <v>387969.35</v>
      </c>
      <c r="F16" s="280">
        <v>108.885537244532</v>
      </c>
      <c r="G16" s="281">
        <v>101.165410691004</v>
      </c>
    </row>
    <row r="17" spans="1:7" x14ac:dyDescent="0.25">
      <c r="A17" s="277">
        <v>311</v>
      </c>
      <c r="B17" s="278" t="s">
        <v>115</v>
      </c>
      <c r="C17" s="279">
        <v>311300</v>
      </c>
      <c r="D17" s="279">
        <v>325000</v>
      </c>
      <c r="E17" s="279">
        <v>328472.02</v>
      </c>
      <c r="F17" s="280">
        <v>105.516228718278</v>
      </c>
      <c r="G17" s="281">
        <v>101.068313846154</v>
      </c>
    </row>
    <row r="18" spans="1:7" x14ac:dyDescent="0.25">
      <c r="A18" s="282">
        <v>3111</v>
      </c>
      <c r="B18" s="283" t="s">
        <v>116</v>
      </c>
      <c r="C18" s="284">
        <v>311300</v>
      </c>
      <c r="D18" s="284"/>
      <c r="E18" s="284">
        <v>328472.02</v>
      </c>
      <c r="F18" s="285">
        <v>105.516228718278</v>
      </c>
      <c r="G18" s="286"/>
    </row>
    <row r="19" spans="1:7" x14ac:dyDescent="0.25">
      <c r="A19" s="277">
        <v>312</v>
      </c>
      <c r="B19" s="278" t="s">
        <v>120</v>
      </c>
      <c r="C19" s="279">
        <v>0</v>
      </c>
      <c r="D19" s="279">
        <v>3000</v>
      </c>
      <c r="E19" s="279">
        <v>3000</v>
      </c>
      <c r="F19" s="280"/>
      <c r="G19" s="281">
        <v>100</v>
      </c>
    </row>
    <row r="20" spans="1:7" x14ac:dyDescent="0.25">
      <c r="A20" s="282">
        <v>3121</v>
      </c>
      <c r="B20" s="283" t="s">
        <v>120</v>
      </c>
      <c r="C20" s="284">
        <v>0</v>
      </c>
      <c r="D20" s="284"/>
      <c r="E20" s="284">
        <v>3000</v>
      </c>
      <c r="F20" s="285"/>
      <c r="G20" s="286"/>
    </row>
    <row r="21" spans="1:7" x14ac:dyDescent="0.25">
      <c r="A21" s="277">
        <v>313</v>
      </c>
      <c r="B21" s="278" t="s">
        <v>121</v>
      </c>
      <c r="C21" s="279">
        <v>45009.35</v>
      </c>
      <c r="D21" s="279">
        <v>55500</v>
      </c>
      <c r="E21" s="279">
        <v>56497.33</v>
      </c>
      <c r="F21" s="280">
        <v>125.523541219769</v>
      </c>
      <c r="G21" s="281">
        <v>101.79699099099101</v>
      </c>
    </row>
    <row r="22" spans="1:7" x14ac:dyDescent="0.25">
      <c r="A22" s="282">
        <v>3132</v>
      </c>
      <c r="B22" s="283" t="s">
        <v>122</v>
      </c>
      <c r="C22" s="284">
        <v>39809.35</v>
      </c>
      <c r="D22" s="284"/>
      <c r="E22" s="284">
        <v>50913.3</v>
      </c>
      <c r="F22" s="285">
        <v>127.89281914927</v>
      </c>
      <c r="G22" s="286"/>
    </row>
    <row r="23" spans="1:7" x14ac:dyDescent="0.25">
      <c r="A23" s="282">
        <v>3133</v>
      </c>
      <c r="B23" s="283" t="s">
        <v>123</v>
      </c>
      <c r="C23" s="284">
        <v>5200</v>
      </c>
      <c r="D23" s="284"/>
      <c r="E23" s="284">
        <v>5584.03</v>
      </c>
      <c r="F23" s="285">
        <v>107.38519230769199</v>
      </c>
      <c r="G23" s="286"/>
    </row>
    <row r="24" spans="1:7" x14ac:dyDescent="0.25">
      <c r="A24" s="277">
        <v>32</v>
      </c>
      <c r="B24" s="278" t="s">
        <v>124</v>
      </c>
      <c r="C24" s="279">
        <v>155882.04</v>
      </c>
      <c r="D24" s="279">
        <v>99700</v>
      </c>
      <c r="E24" s="279">
        <v>107054.42</v>
      </c>
      <c r="F24" s="280">
        <v>68.676558248788595</v>
      </c>
      <c r="G24" s="281">
        <v>107.37654964894701</v>
      </c>
    </row>
    <row r="25" spans="1:7" x14ac:dyDescent="0.25">
      <c r="A25" s="277">
        <v>321</v>
      </c>
      <c r="B25" s="278" t="s">
        <v>125</v>
      </c>
      <c r="C25" s="279">
        <v>18984</v>
      </c>
      <c r="D25" s="279">
        <v>18000</v>
      </c>
      <c r="E25" s="279">
        <v>17183</v>
      </c>
      <c r="F25" s="280">
        <v>90.513063632532706</v>
      </c>
      <c r="G25" s="281">
        <v>95.461111111111094</v>
      </c>
    </row>
    <row r="26" spans="1:7" x14ac:dyDescent="0.25">
      <c r="A26" s="282">
        <v>3211</v>
      </c>
      <c r="B26" s="283" t="s">
        <v>126</v>
      </c>
      <c r="C26" s="284">
        <v>3348</v>
      </c>
      <c r="D26" s="284"/>
      <c r="E26" s="284">
        <v>3030</v>
      </c>
      <c r="F26" s="285">
        <v>90.501792114695405</v>
      </c>
      <c r="G26" s="286"/>
    </row>
    <row r="27" spans="1:7" x14ac:dyDescent="0.25">
      <c r="A27" s="282">
        <v>3212</v>
      </c>
      <c r="B27" s="283" t="s">
        <v>127</v>
      </c>
      <c r="C27" s="284">
        <v>15636</v>
      </c>
      <c r="D27" s="284"/>
      <c r="E27" s="284">
        <v>14153</v>
      </c>
      <c r="F27" s="285">
        <v>90.515477104118702</v>
      </c>
      <c r="G27" s="286"/>
    </row>
    <row r="28" spans="1:7" x14ac:dyDescent="0.25">
      <c r="A28" s="277">
        <v>322</v>
      </c>
      <c r="B28" s="278" t="s">
        <v>130</v>
      </c>
      <c r="C28" s="279">
        <v>9450</v>
      </c>
      <c r="D28" s="279">
        <v>11000</v>
      </c>
      <c r="E28" s="279">
        <v>7942.23</v>
      </c>
      <c r="F28" s="280">
        <v>84.044761904761899</v>
      </c>
      <c r="G28" s="281">
        <v>72.202090909090899</v>
      </c>
    </row>
    <row r="29" spans="1:7" x14ac:dyDescent="0.25">
      <c r="A29" s="282">
        <v>3221</v>
      </c>
      <c r="B29" s="283" t="s">
        <v>131</v>
      </c>
      <c r="C29" s="284">
        <v>3150</v>
      </c>
      <c r="D29" s="284"/>
      <c r="E29" s="284">
        <v>942.23</v>
      </c>
      <c r="F29" s="285">
        <v>29.912063492063499</v>
      </c>
      <c r="G29" s="286"/>
    </row>
    <row r="30" spans="1:7" x14ac:dyDescent="0.25">
      <c r="A30" s="282">
        <v>3223</v>
      </c>
      <c r="B30" s="283" t="s">
        <v>133</v>
      </c>
      <c r="C30" s="284">
        <v>6300</v>
      </c>
      <c r="D30" s="284"/>
      <c r="E30" s="284">
        <v>7000</v>
      </c>
      <c r="F30" s="285">
        <v>111.111111111111</v>
      </c>
      <c r="G30" s="286"/>
    </row>
    <row r="31" spans="1:7" x14ac:dyDescent="0.25">
      <c r="A31" s="277">
        <v>323</v>
      </c>
      <c r="B31" s="278" t="s">
        <v>137</v>
      </c>
      <c r="C31" s="279">
        <v>127448.04</v>
      </c>
      <c r="D31" s="279">
        <v>70700</v>
      </c>
      <c r="E31" s="279">
        <v>81929.19</v>
      </c>
      <c r="F31" s="280">
        <v>64.284386013311803</v>
      </c>
      <c r="G31" s="281">
        <v>115.88287128712901</v>
      </c>
    </row>
    <row r="32" spans="1:7" x14ac:dyDescent="0.25">
      <c r="A32" s="282">
        <v>3231</v>
      </c>
      <c r="B32" s="283" t="s">
        <v>138</v>
      </c>
      <c r="C32" s="284">
        <v>5825.36</v>
      </c>
      <c r="D32" s="284"/>
      <c r="E32" s="284">
        <v>4830.43</v>
      </c>
      <c r="F32" s="285">
        <v>82.920712196327798</v>
      </c>
      <c r="G32" s="286"/>
    </row>
    <row r="33" spans="1:7" x14ac:dyDescent="0.25">
      <c r="A33" s="282">
        <v>3235</v>
      </c>
      <c r="B33" s="283" t="s">
        <v>142</v>
      </c>
      <c r="C33" s="284">
        <v>3060</v>
      </c>
      <c r="D33" s="284"/>
      <c r="E33" s="284">
        <v>3060</v>
      </c>
      <c r="F33" s="285">
        <v>100</v>
      </c>
      <c r="G33" s="286"/>
    </row>
    <row r="34" spans="1:7" x14ac:dyDescent="0.25">
      <c r="A34" s="282">
        <v>3237</v>
      </c>
      <c r="B34" s="283" t="s">
        <v>144</v>
      </c>
      <c r="C34" s="284">
        <v>63564.23</v>
      </c>
      <c r="D34" s="284"/>
      <c r="E34" s="284">
        <v>28417.82</v>
      </c>
      <c r="F34" s="285">
        <v>44.707251232336198</v>
      </c>
      <c r="G34" s="286"/>
    </row>
    <row r="35" spans="1:7" x14ac:dyDescent="0.25">
      <c r="A35" s="282">
        <v>3239</v>
      </c>
      <c r="B35" s="283" t="s">
        <v>146</v>
      </c>
      <c r="C35" s="284">
        <v>54998.45</v>
      </c>
      <c r="D35" s="284"/>
      <c r="E35" s="284">
        <v>45620.94</v>
      </c>
      <c r="F35" s="285">
        <v>82.949501304127693</v>
      </c>
      <c r="G35" s="286"/>
    </row>
    <row r="36" spans="1:7" x14ac:dyDescent="0.25">
      <c r="A36" s="277">
        <v>34</v>
      </c>
      <c r="B36" s="278" t="s">
        <v>155</v>
      </c>
      <c r="C36" s="279">
        <v>2208.61</v>
      </c>
      <c r="D36" s="279">
        <v>2000</v>
      </c>
      <c r="E36" s="279">
        <v>1997.7</v>
      </c>
      <c r="F36" s="280">
        <v>90.450554873879895</v>
      </c>
      <c r="G36" s="281">
        <v>99.885000000000005</v>
      </c>
    </row>
    <row r="37" spans="1:7" x14ac:dyDescent="0.25">
      <c r="A37" s="277">
        <v>343</v>
      </c>
      <c r="B37" s="278" t="s">
        <v>159</v>
      </c>
      <c r="C37" s="279">
        <v>2208.61</v>
      </c>
      <c r="D37" s="279">
        <v>2000</v>
      </c>
      <c r="E37" s="279">
        <v>1997.7</v>
      </c>
      <c r="F37" s="280">
        <v>90.450554873879895</v>
      </c>
      <c r="G37" s="281">
        <v>99.885000000000005</v>
      </c>
    </row>
    <row r="38" spans="1:7" x14ac:dyDescent="0.25">
      <c r="A38" s="282">
        <v>3431</v>
      </c>
      <c r="B38" s="283" t="s">
        <v>160</v>
      </c>
      <c r="C38" s="284">
        <v>2208.61</v>
      </c>
      <c r="D38" s="284"/>
      <c r="E38" s="284">
        <v>1997.7</v>
      </c>
      <c r="F38" s="285">
        <v>90.450554873879895</v>
      </c>
      <c r="G38" s="286"/>
    </row>
    <row r="39" spans="1:7" x14ac:dyDescent="0.25">
      <c r="A39" s="308" t="s">
        <v>581</v>
      </c>
      <c r="B39" s="308"/>
      <c r="C39" s="309">
        <v>927767.49</v>
      </c>
      <c r="D39" s="309">
        <v>995400</v>
      </c>
      <c r="E39" s="309">
        <v>1008951.84</v>
      </c>
      <c r="F39" s="310">
        <v>108.750506013096</v>
      </c>
      <c r="G39" s="311">
        <v>101.361446654611</v>
      </c>
    </row>
    <row r="40" spans="1:7" x14ac:dyDescent="0.25">
      <c r="A40" s="295" t="s">
        <v>580</v>
      </c>
      <c r="B40" s="295"/>
      <c r="C40" s="296">
        <v>927767.49</v>
      </c>
      <c r="D40" s="296">
        <v>995400</v>
      </c>
      <c r="E40" s="296">
        <v>1008951.84</v>
      </c>
      <c r="F40" s="297">
        <v>108.750506013096</v>
      </c>
      <c r="G40" s="298">
        <v>101.361446654611</v>
      </c>
    </row>
    <row r="41" spans="1:7" x14ac:dyDescent="0.25">
      <c r="A41" s="299" t="s">
        <v>286</v>
      </c>
      <c r="B41" s="299"/>
      <c r="C41" s="300">
        <v>927767.49</v>
      </c>
      <c r="D41" s="300">
        <v>995400</v>
      </c>
      <c r="E41" s="300">
        <v>1008951.84</v>
      </c>
      <c r="F41" s="301">
        <v>108.750506013096</v>
      </c>
      <c r="G41" s="302">
        <v>101.361446654611</v>
      </c>
    </row>
    <row r="42" spans="1:7" x14ac:dyDescent="0.25">
      <c r="A42" s="303" t="s">
        <v>287</v>
      </c>
      <c r="B42" s="303"/>
      <c r="C42" s="304">
        <v>927767.49</v>
      </c>
      <c r="D42" s="304">
        <v>995400</v>
      </c>
      <c r="E42" s="304">
        <v>1008951.84</v>
      </c>
      <c r="F42" s="305">
        <v>108.750506013096</v>
      </c>
      <c r="G42" s="306">
        <v>101.361446654611</v>
      </c>
    </row>
    <row r="43" spans="1:7" x14ac:dyDescent="0.25">
      <c r="A43" s="277">
        <v>3</v>
      </c>
      <c r="B43" s="278" t="s">
        <v>21</v>
      </c>
      <c r="C43" s="279">
        <v>857147.23</v>
      </c>
      <c r="D43" s="279">
        <v>876000</v>
      </c>
      <c r="E43" s="279">
        <v>875550.84</v>
      </c>
      <c r="F43" s="280">
        <v>102.147076879663</v>
      </c>
      <c r="G43" s="281">
        <v>99.948726027397299</v>
      </c>
    </row>
    <row r="44" spans="1:7" x14ac:dyDescent="0.25">
      <c r="A44" s="277">
        <v>31</v>
      </c>
      <c r="B44" s="278" t="s">
        <v>114</v>
      </c>
      <c r="C44" s="279">
        <v>563759.05000000005</v>
      </c>
      <c r="D44" s="279">
        <v>593000</v>
      </c>
      <c r="E44" s="279">
        <v>593024.56000000006</v>
      </c>
      <c r="F44" s="280">
        <v>105.19113795157701</v>
      </c>
      <c r="G44" s="281">
        <v>100.004141652614</v>
      </c>
    </row>
    <row r="45" spans="1:7" x14ac:dyDescent="0.25">
      <c r="A45" s="277">
        <v>311</v>
      </c>
      <c r="B45" s="278" t="s">
        <v>115</v>
      </c>
      <c r="C45" s="279">
        <v>477706.96</v>
      </c>
      <c r="D45" s="279">
        <v>504000</v>
      </c>
      <c r="E45" s="279">
        <v>503860.56</v>
      </c>
      <c r="F45" s="280">
        <v>105.474820798089</v>
      </c>
      <c r="G45" s="281">
        <v>99.972333333333296</v>
      </c>
    </row>
    <row r="46" spans="1:7" x14ac:dyDescent="0.25">
      <c r="A46" s="282">
        <v>3111</v>
      </c>
      <c r="B46" s="283" t="s">
        <v>116</v>
      </c>
      <c r="C46" s="284">
        <v>477706.96</v>
      </c>
      <c r="D46" s="284"/>
      <c r="E46" s="284">
        <v>503860.56</v>
      </c>
      <c r="F46" s="285">
        <v>105.474820798089</v>
      </c>
      <c r="G46" s="286"/>
    </row>
    <row r="47" spans="1:7" x14ac:dyDescent="0.25">
      <c r="A47" s="277">
        <v>312</v>
      </c>
      <c r="B47" s="278" t="s">
        <v>120</v>
      </c>
      <c r="C47" s="279">
        <v>6074.58</v>
      </c>
      <c r="D47" s="279">
        <v>2500</v>
      </c>
      <c r="E47" s="279">
        <v>2500</v>
      </c>
      <c r="F47" s="280">
        <v>41.155108665948902</v>
      </c>
      <c r="G47" s="281">
        <v>100</v>
      </c>
    </row>
    <row r="48" spans="1:7" x14ac:dyDescent="0.25">
      <c r="A48" s="282">
        <v>3121</v>
      </c>
      <c r="B48" s="283" t="s">
        <v>120</v>
      </c>
      <c r="C48" s="284">
        <v>6074.58</v>
      </c>
      <c r="D48" s="284"/>
      <c r="E48" s="284">
        <v>2500</v>
      </c>
      <c r="F48" s="285">
        <v>41.155108665948902</v>
      </c>
      <c r="G48" s="286"/>
    </row>
    <row r="49" spans="1:7" x14ac:dyDescent="0.25">
      <c r="A49" s="277">
        <v>313</v>
      </c>
      <c r="B49" s="278" t="s">
        <v>121</v>
      </c>
      <c r="C49" s="279">
        <v>79977.509999999995</v>
      </c>
      <c r="D49" s="279">
        <v>86500</v>
      </c>
      <c r="E49" s="279">
        <v>86664</v>
      </c>
      <c r="F49" s="280">
        <v>108.360462835115</v>
      </c>
      <c r="G49" s="281">
        <v>100.189595375723</v>
      </c>
    </row>
    <row r="50" spans="1:7" x14ac:dyDescent="0.25">
      <c r="A50" s="282">
        <v>3132</v>
      </c>
      <c r="B50" s="283" t="s">
        <v>122</v>
      </c>
      <c r="C50" s="284">
        <v>71856.47</v>
      </c>
      <c r="D50" s="284"/>
      <c r="E50" s="284">
        <v>78098.320000000007</v>
      </c>
      <c r="F50" s="285">
        <v>108.686552512251</v>
      </c>
      <c r="G50" s="286"/>
    </row>
    <row r="51" spans="1:7" x14ac:dyDescent="0.25">
      <c r="A51" s="282">
        <v>3133</v>
      </c>
      <c r="B51" s="283" t="s">
        <v>123</v>
      </c>
      <c r="C51" s="284">
        <v>8121.04</v>
      </c>
      <c r="D51" s="284"/>
      <c r="E51" s="284">
        <v>8565.68</v>
      </c>
      <c r="F51" s="285">
        <v>105.475160816841</v>
      </c>
      <c r="G51" s="286"/>
    </row>
    <row r="52" spans="1:7" x14ac:dyDescent="0.25">
      <c r="A52" s="277">
        <v>32</v>
      </c>
      <c r="B52" s="278" t="s">
        <v>124</v>
      </c>
      <c r="C52" s="279">
        <v>288188.69</v>
      </c>
      <c r="D52" s="279">
        <v>278500</v>
      </c>
      <c r="E52" s="279">
        <v>277771.76</v>
      </c>
      <c r="F52" s="280">
        <v>96.385378621208204</v>
      </c>
      <c r="G52" s="281">
        <v>99.738513464991001</v>
      </c>
    </row>
    <row r="53" spans="1:7" x14ac:dyDescent="0.25">
      <c r="A53" s="277">
        <v>321</v>
      </c>
      <c r="B53" s="278" t="s">
        <v>125</v>
      </c>
      <c r="C53" s="279">
        <v>9324</v>
      </c>
      <c r="D53" s="279">
        <v>9000</v>
      </c>
      <c r="E53" s="279">
        <v>9200</v>
      </c>
      <c r="F53" s="280">
        <v>98.670098670098696</v>
      </c>
      <c r="G53" s="281">
        <v>102.222222222222</v>
      </c>
    </row>
    <row r="54" spans="1:7" x14ac:dyDescent="0.25">
      <c r="A54" s="282">
        <v>3211</v>
      </c>
      <c r="B54" s="283" t="s">
        <v>126</v>
      </c>
      <c r="C54" s="284">
        <v>0</v>
      </c>
      <c r="D54" s="284"/>
      <c r="E54" s="284">
        <v>1100</v>
      </c>
      <c r="F54" s="285"/>
      <c r="G54" s="286"/>
    </row>
    <row r="55" spans="1:7" x14ac:dyDescent="0.25">
      <c r="A55" s="282">
        <v>3212</v>
      </c>
      <c r="B55" s="283" t="s">
        <v>127</v>
      </c>
      <c r="C55" s="284">
        <v>9324</v>
      </c>
      <c r="D55" s="284"/>
      <c r="E55" s="284">
        <v>8100</v>
      </c>
      <c r="F55" s="285">
        <v>86.872586872586893</v>
      </c>
      <c r="G55" s="286"/>
    </row>
    <row r="56" spans="1:7" x14ac:dyDescent="0.25">
      <c r="A56" s="277">
        <v>322</v>
      </c>
      <c r="B56" s="278" t="s">
        <v>130</v>
      </c>
      <c r="C56" s="279">
        <v>14223.44</v>
      </c>
      <c r="D56" s="279">
        <v>17000</v>
      </c>
      <c r="E56" s="279">
        <v>18464.060000000001</v>
      </c>
      <c r="F56" s="280">
        <v>129.81430652500401</v>
      </c>
      <c r="G56" s="281">
        <v>108.61211764705899</v>
      </c>
    </row>
    <row r="57" spans="1:7" x14ac:dyDescent="0.25">
      <c r="A57" s="282">
        <v>3221</v>
      </c>
      <c r="B57" s="283" t="s">
        <v>131</v>
      </c>
      <c r="C57" s="284">
        <v>14223.44</v>
      </c>
      <c r="D57" s="284"/>
      <c r="E57" s="284">
        <v>17964.060000000001</v>
      </c>
      <c r="F57" s="285">
        <v>126.298982524621</v>
      </c>
      <c r="G57" s="286"/>
    </row>
    <row r="58" spans="1:7" x14ac:dyDescent="0.25">
      <c r="A58" s="282">
        <v>3225</v>
      </c>
      <c r="B58" s="283" t="s">
        <v>135</v>
      </c>
      <c r="C58" s="284">
        <v>0</v>
      </c>
      <c r="D58" s="284"/>
      <c r="E58" s="284">
        <v>500</v>
      </c>
      <c r="F58" s="285"/>
      <c r="G58" s="286"/>
    </row>
    <row r="59" spans="1:7" x14ac:dyDescent="0.25">
      <c r="A59" s="277">
        <v>323</v>
      </c>
      <c r="B59" s="278" t="s">
        <v>137</v>
      </c>
      <c r="C59" s="279">
        <v>264641.25</v>
      </c>
      <c r="D59" s="279">
        <v>251500</v>
      </c>
      <c r="E59" s="279">
        <v>249891.64</v>
      </c>
      <c r="F59" s="280">
        <v>94.426564263885595</v>
      </c>
      <c r="G59" s="281">
        <v>99.360493041749507</v>
      </c>
    </row>
    <row r="60" spans="1:7" x14ac:dyDescent="0.25">
      <c r="A60" s="282">
        <v>3231</v>
      </c>
      <c r="B60" s="283" t="s">
        <v>138</v>
      </c>
      <c r="C60" s="284">
        <v>16313.4</v>
      </c>
      <c r="D60" s="284"/>
      <c r="E60" s="284">
        <v>13604.1</v>
      </c>
      <c r="F60" s="285">
        <v>83.392180661296905</v>
      </c>
      <c r="G60" s="286"/>
    </row>
    <row r="61" spans="1:7" x14ac:dyDescent="0.25">
      <c r="A61" s="282">
        <v>3233</v>
      </c>
      <c r="B61" s="283" t="s">
        <v>140</v>
      </c>
      <c r="C61" s="284">
        <v>0</v>
      </c>
      <c r="D61" s="284"/>
      <c r="E61" s="284">
        <v>3802.38</v>
      </c>
      <c r="F61" s="285"/>
      <c r="G61" s="286"/>
    </row>
    <row r="62" spans="1:7" x14ac:dyDescent="0.25">
      <c r="A62" s="282">
        <v>3234</v>
      </c>
      <c r="B62" s="283" t="s">
        <v>141</v>
      </c>
      <c r="C62" s="284">
        <v>0</v>
      </c>
      <c r="D62" s="284"/>
      <c r="E62" s="284">
        <v>2145</v>
      </c>
      <c r="F62" s="285"/>
      <c r="G62" s="286"/>
    </row>
    <row r="63" spans="1:7" x14ac:dyDescent="0.25">
      <c r="A63" s="282">
        <v>3235</v>
      </c>
      <c r="B63" s="283" t="s">
        <v>142</v>
      </c>
      <c r="C63" s="284">
        <v>3945</v>
      </c>
      <c r="D63" s="284"/>
      <c r="E63" s="284">
        <v>4425.7</v>
      </c>
      <c r="F63" s="285">
        <v>112.185044359949</v>
      </c>
      <c r="G63" s="286"/>
    </row>
    <row r="64" spans="1:7" x14ac:dyDescent="0.25">
      <c r="A64" s="282">
        <v>3237</v>
      </c>
      <c r="B64" s="283" t="s">
        <v>144</v>
      </c>
      <c r="C64" s="284">
        <v>224065.22</v>
      </c>
      <c r="D64" s="284"/>
      <c r="E64" s="284">
        <v>187531.57</v>
      </c>
      <c r="F64" s="285">
        <v>83.695082172949498</v>
      </c>
      <c r="G64" s="286"/>
    </row>
    <row r="65" spans="1:7" x14ac:dyDescent="0.25">
      <c r="A65" s="282">
        <v>3239</v>
      </c>
      <c r="B65" s="283" t="s">
        <v>146</v>
      </c>
      <c r="C65" s="284">
        <v>20317.63</v>
      </c>
      <c r="D65" s="284"/>
      <c r="E65" s="284">
        <v>38382.89</v>
      </c>
      <c r="F65" s="285">
        <v>188.91420898992601</v>
      </c>
      <c r="G65" s="286"/>
    </row>
    <row r="66" spans="1:7" x14ac:dyDescent="0.25">
      <c r="A66" s="277">
        <v>329</v>
      </c>
      <c r="B66" s="278" t="s">
        <v>148</v>
      </c>
      <c r="C66" s="279">
        <v>0</v>
      </c>
      <c r="D66" s="279">
        <v>1000</v>
      </c>
      <c r="E66" s="279">
        <v>216.06</v>
      </c>
      <c r="F66" s="280"/>
      <c r="G66" s="281">
        <v>21.606000000000002</v>
      </c>
    </row>
    <row r="67" spans="1:7" x14ac:dyDescent="0.25">
      <c r="A67" s="282">
        <v>3293</v>
      </c>
      <c r="B67" s="283" t="s">
        <v>151</v>
      </c>
      <c r="C67" s="284">
        <v>0</v>
      </c>
      <c r="D67" s="284"/>
      <c r="E67" s="284">
        <v>216.06</v>
      </c>
      <c r="F67" s="285"/>
      <c r="G67" s="286"/>
    </row>
    <row r="68" spans="1:7" x14ac:dyDescent="0.25">
      <c r="A68" s="277">
        <v>34</v>
      </c>
      <c r="B68" s="278" t="s">
        <v>155</v>
      </c>
      <c r="C68" s="279">
        <v>5199.49</v>
      </c>
      <c r="D68" s="279">
        <v>4500</v>
      </c>
      <c r="E68" s="279">
        <v>4754.5200000000004</v>
      </c>
      <c r="F68" s="280">
        <v>91.442045277517593</v>
      </c>
      <c r="G68" s="281">
        <v>105.65600000000001</v>
      </c>
    </row>
    <row r="69" spans="1:7" x14ac:dyDescent="0.25">
      <c r="A69" s="277">
        <v>343</v>
      </c>
      <c r="B69" s="278" t="s">
        <v>159</v>
      </c>
      <c r="C69" s="279">
        <v>5199.49</v>
      </c>
      <c r="D69" s="279">
        <v>4500</v>
      </c>
      <c r="E69" s="279">
        <v>4754.5200000000004</v>
      </c>
      <c r="F69" s="280">
        <v>91.442045277517593</v>
      </c>
      <c r="G69" s="281">
        <v>105.65600000000001</v>
      </c>
    </row>
    <row r="70" spans="1:7" x14ac:dyDescent="0.25">
      <c r="A70" s="282">
        <v>3431</v>
      </c>
      <c r="B70" s="283" t="s">
        <v>160</v>
      </c>
      <c r="C70" s="284">
        <v>5199.49</v>
      </c>
      <c r="D70" s="284"/>
      <c r="E70" s="284">
        <v>4754.5200000000004</v>
      </c>
      <c r="F70" s="285">
        <v>91.442045277517593</v>
      </c>
      <c r="G70" s="286"/>
    </row>
    <row r="71" spans="1:7" x14ac:dyDescent="0.25">
      <c r="A71" s="277">
        <v>4</v>
      </c>
      <c r="B71" s="278" t="s">
        <v>22</v>
      </c>
      <c r="C71" s="279">
        <v>70620.259999999995</v>
      </c>
      <c r="D71" s="279">
        <v>119400</v>
      </c>
      <c r="E71" s="279">
        <v>133401</v>
      </c>
      <c r="F71" s="280">
        <v>188.89904964949201</v>
      </c>
      <c r="G71" s="281">
        <v>111.726130653266</v>
      </c>
    </row>
    <row r="72" spans="1:7" x14ac:dyDescent="0.25">
      <c r="A72" s="277">
        <v>42</v>
      </c>
      <c r="B72" s="278" t="s">
        <v>193</v>
      </c>
      <c r="C72" s="279">
        <v>70620.259999999995</v>
      </c>
      <c r="D72" s="279">
        <v>119400</v>
      </c>
      <c r="E72" s="279">
        <v>133401</v>
      </c>
      <c r="F72" s="280">
        <v>188.89904964949201</v>
      </c>
      <c r="G72" s="281">
        <v>111.726130653266</v>
      </c>
    </row>
    <row r="73" spans="1:7" x14ac:dyDescent="0.25">
      <c r="A73" s="277">
        <v>422</v>
      </c>
      <c r="B73" s="278" t="s">
        <v>197</v>
      </c>
      <c r="C73" s="279">
        <v>22020.26</v>
      </c>
      <c r="D73" s="279">
        <v>30000</v>
      </c>
      <c r="E73" s="279">
        <v>30401</v>
      </c>
      <c r="F73" s="280">
        <v>138.05922364222801</v>
      </c>
      <c r="G73" s="281">
        <v>101.336666666667</v>
      </c>
    </row>
    <row r="74" spans="1:7" x14ac:dyDescent="0.25">
      <c r="A74" s="282">
        <v>4221</v>
      </c>
      <c r="B74" s="283" t="s">
        <v>198</v>
      </c>
      <c r="C74" s="284">
        <v>22020.26</v>
      </c>
      <c r="D74" s="284"/>
      <c r="E74" s="284">
        <v>30401</v>
      </c>
      <c r="F74" s="285">
        <v>138.05922364222801</v>
      </c>
      <c r="G74" s="286"/>
    </row>
    <row r="75" spans="1:7" x14ac:dyDescent="0.25">
      <c r="A75" s="277">
        <v>424</v>
      </c>
      <c r="B75" s="278" t="s">
        <v>204</v>
      </c>
      <c r="C75" s="279">
        <v>48600</v>
      </c>
      <c r="D75" s="279">
        <v>89400</v>
      </c>
      <c r="E75" s="279">
        <v>103000</v>
      </c>
      <c r="F75" s="280">
        <v>211.93415637860099</v>
      </c>
      <c r="G75" s="281">
        <v>115.212527964206</v>
      </c>
    </row>
    <row r="76" spans="1:7" x14ac:dyDescent="0.25">
      <c r="A76" s="282">
        <v>4241</v>
      </c>
      <c r="B76" s="283" t="s">
        <v>205</v>
      </c>
      <c r="C76" s="284">
        <v>48600</v>
      </c>
      <c r="D76" s="284"/>
      <c r="E76" s="284">
        <v>103000</v>
      </c>
      <c r="F76" s="285">
        <v>211.93415637860099</v>
      </c>
      <c r="G76" s="286"/>
    </row>
    <row r="77" spans="1:7" x14ac:dyDescent="0.25">
      <c r="A77" s="308" t="s">
        <v>582</v>
      </c>
      <c r="B77" s="308"/>
      <c r="C77" s="309">
        <v>345414</v>
      </c>
      <c r="D77" s="309">
        <v>441800</v>
      </c>
      <c r="E77" s="309">
        <v>426700</v>
      </c>
      <c r="F77" s="310">
        <v>123.53291991639</v>
      </c>
      <c r="G77" s="311">
        <v>96.582163875056594</v>
      </c>
    </row>
    <row r="78" spans="1:7" x14ac:dyDescent="0.25">
      <c r="A78" s="295" t="s">
        <v>580</v>
      </c>
      <c r="B78" s="295"/>
      <c r="C78" s="296">
        <v>345414</v>
      </c>
      <c r="D78" s="296">
        <v>441800</v>
      </c>
      <c r="E78" s="296">
        <v>426700</v>
      </c>
      <c r="F78" s="297">
        <v>123.53291991639</v>
      </c>
      <c r="G78" s="298">
        <v>96.582163875056594</v>
      </c>
    </row>
    <row r="79" spans="1:7" x14ac:dyDescent="0.25">
      <c r="A79" s="299" t="s">
        <v>286</v>
      </c>
      <c r="B79" s="299"/>
      <c r="C79" s="300">
        <v>345414</v>
      </c>
      <c r="D79" s="300">
        <v>441800</v>
      </c>
      <c r="E79" s="300">
        <v>426700</v>
      </c>
      <c r="F79" s="301">
        <v>123.53291991639</v>
      </c>
      <c r="G79" s="302">
        <v>96.582163875056594</v>
      </c>
    </row>
    <row r="80" spans="1:7" x14ac:dyDescent="0.25">
      <c r="A80" s="303" t="s">
        <v>287</v>
      </c>
      <c r="B80" s="303"/>
      <c r="C80" s="304">
        <v>318414</v>
      </c>
      <c r="D80" s="304">
        <v>399800</v>
      </c>
      <c r="E80" s="304">
        <v>399700</v>
      </c>
      <c r="F80" s="305">
        <v>125.52840013316001</v>
      </c>
      <c r="G80" s="306">
        <v>99.974987493746895</v>
      </c>
    </row>
    <row r="81" spans="1:7" x14ac:dyDescent="0.25">
      <c r="A81" s="277">
        <v>3</v>
      </c>
      <c r="B81" s="278" t="s">
        <v>21</v>
      </c>
      <c r="C81" s="279">
        <v>318414</v>
      </c>
      <c r="D81" s="279">
        <v>399800</v>
      </c>
      <c r="E81" s="279">
        <v>399700</v>
      </c>
      <c r="F81" s="280">
        <v>125.52840013316001</v>
      </c>
      <c r="G81" s="281">
        <v>99.974987493746895</v>
      </c>
    </row>
    <row r="82" spans="1:7" x14ac:dyDescent="0.25">
      <c r="A82" s="277">
        <v>31</v>
      </c>
      <c r="B82" s="278" t="s">
        <v>114</v>
      </c>
      <c r="C82" s="279">
        <v>206742.38</v>
      </c>
      <c r="D82" s="279">
        <v>215000</v>
      </c>
      <c r="E82" s="279">
        <v>214751.84</v>
      </c>
      <c r="F82" s="280">
        <v>103.87412585653701</v>
      </c>
      <c r="G82" s="281">
        <v>99.884576744186106</v>
      </c>
    </row>
    <row r="83" spans="1:7" x14ac:dyDescent="0.25">
      <c r="A83" s="277">
        <v>311</v>
      </c>
      <c r="B83" s="278" t="s">
        <v>115</v>
      </c>
      <c r="C83" s="279">
        <v>177044.65</v>
      </c>
      <c r="D83" s="279">
        <v>177080</v>
      </c>
      <c r="E83" s="279">
        <v>174617.59</v>
      </c>
      <c r="F83" s="280">
        <v>98.629125477669106</v>
      </c>
      <c r="G83" s="281">
        <v>98.609436412920701</v>
      </c>
    </row>
    <row r="84" spans="1:7" x14ac:dyDescent="0.25">
      <c r="A84" s="282">
        <v>3111</v>
      </c>
      <c r="B84" s="283" t="s">
        <v>116</v>
      </c>
      <c r="C84" s="284">
        <v>177044.65</v>
      </c>
      <c r="D84" s="284"/>
      <c r="E84" s="284">
        <v>174617.59</v>
      </c>
      <c r="F84" s="285">
        <v>98.629125477669106</v>
      </c>
      <c r="G84" s="286"/>
    </row>
    <row r="85" spans="1:7" x14ac:dyDescent="0.25">
      <c r="A85" s="277">
        <v>312</v>
      </c>
      <c r="B85" s="278" t="s">
        <v>120</v>
      </c>
      <c r="C85" s="279">
        <v>0</v>
      </c>
      <c r="D85" s="279">
        <v>7500</v>
      </c>
      <c r="E85" s="279">
        <v>10100</v>
      </c>
      <c r="F85" s="280"/>
      <c r="G85" s="281">
        <v>134.666666666667</v>
      </c>
    </row>
    <row r="86" spans="1:7" x14ac:dyDescent="0.25">
      <c r="A86" s="282">
        <v>3121</v>
      </c>
      <c r="B86" s="283" t="s">
        <v>120</v>
      </c>
      <c r="C86" s="284">
        <v>0</v>
      </c>
      <c r="D86" s="284"/>
      <c r="E86" s="284">
        <v>10100</v>
      </c>
      <c r="F86" s="285"/>
      <c r="G86" s="286"/>
    </row>
    <row r="87" spans="1:7" x14ac:dyDescent="0.25">
      <c r="A87" s="277">
        <v>313</v>
      </c>
      <c r="B87" s="278" t="s">
        <v>121</v>
      </c>
      <c r="C87" s="279">
        <v>29697.73</v>
      </c>
      <c r="D87" s="279">
        <v>30420</v>
      </c>
      <c r="E87" s="279">
        <v>30034.25</v>
      </c>
      <c r="F87" s="280">
        <v>101.133150580869</v>
      </c>
      <c r="G87" s="281">
        <v>98.731919789612107</v>
      </c>
    </row>
    <row r="88" spans="1:7" x14ac:dyDescent="0.25">
      <c r="A88" s="282">
        <v>3132</v>
      </c>
      <c r="B88" s="283" t="s">
        <v>122</v>
      </c>
      <c r="C88" s="284">
        <v>26687.98</v>
      </c>
      <c r="D88" s="284"/>
      <c r="E88" s="284">
        <v>26999.59</v>
      </c>
      <c r="F88" s="285">
        <v>101.167604292269</v>
      </c>
      <c r="G88" s="286"/>
    </row>
    <row r="89" spans="1:7" x14ac:dyDescent="0.25">
      <c r="A89" s="282">
        <v>3133</v>
      </c>
      <c r="B89" s="283" t="s">
        <v>123</v>
      </c>
      <c r="C89" s="284">
        <v>3009.75</v>
      </c>
      <c r="D89" s="284"/>
      <c r="E89" s="284">
        <v>3034.66</v>
      </c>
      <c r="F89" s="285">
        <v>100.82764349198401</v>
      </c>
      <c r="G89" s="286"/>
    </row>
    <row r="90" spans="1:7" x14ac:dyDescent="0.25">
      <c r="A90" s="277">
        <v>32</v>
      </c>
      <c r="B90" s="278" t="s">
        <v>124</v>
      </c>
      <c r="C90" s="279">
        <v>111132.92</v>
      </c>
      <c r="D90" s="279">
        <v>184200</v>
      </c>
      <c r="E90" s="279">
        <v>184373.51</v>
      </c>
      <c r="F90" s="280">
        <v>165.90359544228701</v>
      </c>
      <c r="G90" s="281">
        <v>100.094196525516</v>
      </c>
    </row>
    <row r="91" spans="1:7" x14ac:dyDescent="0.25">
      <c r="A91" s="277">
        <v>321</v>
      </c>
      <c r="B91" s="278" t="s">
        <v>125</v>
      </c>
      <c r="C91" s="279">
        <v>2168</v>
      </c>
      <c r="D91" s="279">
        <v>9100</v>
      </c>
      <c r="E91" s="279">
        <v>9114.5</v>
      </c>
      <c r="F91" s="280">
        <v>420.41051660516598</v>
      </c>
      <c r="G91" s="281">
        <v>100.159340659341</v>
      </c>
    </row>
    <row r="92" spans="1:7" x14ac:dyDescent="0.25">
      <c r="A92" s="282">
        <v>3211</v>
      </c>
      <c r="B92" s="283" t="s">
        <v>126</v>
      </c>
      <c r="C92" s="284">
        <v>2168</v>
      </c>
      <c r="D92" s="284"/>
      <c r="E92" s="284">
        <v>6972.5</v>
      </c>
      <c r="F92" s="285">
        <v>321.60977859778598</v>
      </c>
      <c r="G92" s="286"/>
    </row>
    <row r="93" spans="1:7" x14ac:dyDescent="0.25">
      <c r="A93" s="282">
        <v>3213</v>
      </c>
      <c r="B93" s="283" t="s">
        <v>128</v>
      </c>
      <c r="C93" s="284">
        <v>0</v>
      </c>
      <c r="D93" s="284"/>
      <c r="E93" s="284">
        <v>2142</v>
      </c>
      <c r="F93" s="285"/>
      <c r="G93" s="286"/>
    </row>
    <row r="94" spans="1:7" x14ac:dyDescent="0.25">
      <c r="A94" s="277">
        <v>322</v>
      </c>
      <c r="B94" s="278" t="s">
        <v>130</v>
      </c>
      <c r="C94" s="279">
        <v>24186.38</v>
      </c>
      <c r="D94" s="279">
        <v>99700</v>
      </c>
      <c r="E94" s="279">
        <v>99516.9</v>
      </c>
      <c r="F94" s="280">
        <v>411.45843239046098</v>
      </c>
      <c r="G94" s="281">
        <v>99.816349047141401</v>
      </c>
    </row>
    <row r="95" spans="1:7" x14ac:dyDescent="0.25">
      <c r="A95" s="282">
        <v>3221</v>
      </c>
      <c r="B95" s="283" t="s">
        <v>131</v>
      </c>
      <c r="C95" s="284">
        <v>24186.38</v>
      </c>
      <c r="D95" s="284"/>
      <c r="E95" s="284">
        <v>17489.400000000001</v>
      </c>
      <c r="F95" s="285">
        <v>72.310945251004895</v>
      </c>
      <c r="G95" s="286"/>
    </row>
    <row r="96" spans="1:7" x14ac:dyDescent="0.25">
      <c r="A96" s="282">
        <v>3224</v>
      </c>
      <c r="B96" s="283" t="s">
        <v>134</v>
      </c>
      <c r="C96" s="284">
        <v>0</v>
      </c>
      <c r="D96" s="284"/>
      <c r="E96" s="284">
        <v>82027.5</v>
      </c>
      <c r="F96" s="285"/>
      <c r="G96" s="286"/>
    </row>
    <row r="97" spans="1:7" x14ac:dyDescent="0.25">
      <c r="A97" s="277">
        <v>323</v>
      </c>
      <c r="B97" s="278" t="s">
        <v>137</v>
      </c>
      <c r="C97" s="279">
        <v>83028.53</v>
      </c>
      <c r="D97" s="279">
        <v>72400</v>
      </c>
      <c r="E97" s="279">
        <v>72719.58</v>
      </c>
      <c r="F97" s="280">
        <v>87.583846179138703</v>
      </c>
      <c r="G97" s="281">
        <v>100.441408839779</v>
      </c>
    </row>
    <row r="98" spans="1:7" x14ac:dyDescent="0.25">
      <c r="A98" s="282">
        <v>3231</v>
      </c>
      <c r="B98" s="283" t="s">
        <v>138</v>
      </c>
      <c r="C98" s="284">
        <v>8305.6200000000008</v>
      </c>
      <c r="D98" s="284"/>
      <c r="E98" s="284">
        <v>7798.92</v>
      </c>
      <c r="F98" s="285">
        <v>93.8993115504923</v>
      </c>
      <c r="G98" s="286"/>
    </row>
    <row r="99" spans="1:7" x14ac:dyDescent="0.25">
      <c r="A99" s="282">
        <v>3232</v>
      </c>
      <c r="B99" s="283" t="s">
        <v>139</v>
      </c>
      <c r="C99" s="284">
        <v>15242.54</v>
      </c>
      <c r="D99" s="284"/>
      <c r="E99" s="284">
        <v>8125.1</v>
      </c>
      <c r="F99" s="285">
        <v>53.305420225238102</v>
      </c>
      <c r="G99" s="286"/>
    </row>
    <row r="100" spans="1:7" x14ac:dyDescent="0.25">
      <c r="A100" s="282">
        <v>3235</v>
      </c>
      <c r="B100" s="283" t="s">
        <v>142</v>
      </c>
      <c r="C100" s="284">
        <v>3360</v>
      </c>
      <c r="D100" s="284"/>
      <c r="E100" s="284">
        <v>3360</v>
      </c>
      <c r="F100" s="285">
        <v>100</v>
      </c>
      <c r="G100" s="286"/>
    </row>
    <row r="101" spans="1:7" x14ac:dyDescent="0.25">
      <c r="A101" s="282">
        <v>3237</v>
      </c>
      <c r="B101" s="283" t="s">
        <v>144</v>
      </c>
      <c r="C101" s="284">
        <v>5235.3900000000003</v>
      </c>
      <c r="D101" s="284"/>
      <c r="E101" s="284">
        <v>815.64</v>
      </c>
      <c r="F101" s="285">
        <v>15.579355119675901</v>
      </c>
      <c r="G101" s="286"/>
    </row>
    <row r="102" spans="1:7" x14ac:dyDescent="0.25">
      <c r="A102" s="282">
        <v>3239</v>
      </c>
      <c r="B102" s="283" t="s">
        <v>146</v>
      </c>
      <c r="C102" s="284">
        <v>50884.98</v>
      </c>
      <c r="D102" s="284"/>
      <c r="E102" s="284">
        <v>52619.92</v>
      </c>
      <c r="F102" s="285">
        <v>103.409532636153</v>
      </c>
      <c r="G102" s="286"/>
    </row>
    <row r="103" spans="1:7" x14ac:dyDescent="0.25">
      <c r="A103" s="277">
        <v>329</v>
      </c>
      <c r="B103" s="278" t="s">
        <v>148</v>
      </c>
      <c r="C103" s="279">
        <v>1750.01</v>
      </c>
      <c r="D103" s="279">
        <v>3000</v>
      </c>
      <c r="E103" s="279">
        <v>3022.53</v>
      </c>
      <c r="F103" s="280">
        <v>172.71501305706801</v>
      </c>
      <c r="G103" s="281">
        <v>100.751</v>
      </c>
    </row>
    <row r="104" spans="1:7" x14ac:dyDescent="0.25">
      <c r="A104" s="282">
        <v>3293</v>
      </c>
      <c r="B104" s="283" t="s">
        <v>151</v>
      </c>
      <c r="C104" s="284">
        <v>1750.01</v>
      </c>
      <c r="D104" s="284"/>
      <c r="E104" s="284">
        <v>3022.53</v>
      </c>
      <c r="F104" s="285">
        <v>172.71501305706801</v>
      </c>
      <c r="G104" s="286"/>
    </row>
    <row r="105" spans="1:7" x14ac:dyDescent="0.25">
      <c r="A105" s="277">
        <v>34</v>
      </c>
      <c r="B105" s="278" t="s">
        <v>155</v>
      </c>
      <c r="C105" s="279">
        <v>538.70000000000005</v>
      </c>
      <c r="D105" s="279">
        <v>600</v>
      </c>
      <c r="E105" s="279">
        <v>574.65</v>
      </c>
      <c r="F105" s="280">
        <v>106.673473176165</v>
      </c>
      <c r="G105" s="281">
        <v>95.775000000000006</v>
      </c>
    </row>
    <row r="106" spans="1:7" x14ac:dyDescent="0.25">
      <c r="A106" s="277">
        <v>343</v>
      </c>
      <c r="B106" s="278" t="s">
        <v>159</v>
      </c>
      <c r="C106" s="279">
        <v>538.70000000000005</v>
      </c>
      <c r="D106" s="279">
        <v>600</v>
      </c>
      <c r="E106" s="279">
        <v>574.65</v>
      </c>
      <c r="F106" s="280">
        <v>106.673473176165</v>
      </c>
      <c r="G106" s="281">
        <v>95.775000000000006</v>
      </c>
    </row>
    <row r="107" spans="1:7" x14ac:dyDescent="0.25">
      <c r="A107" s="282">
        <v>3431</v>
      </c>
      <c r="B107" s="283" t="s">
        <v>160</v>
      </c>
      <c r="C107" s="284">
        <v>538.70000000000005</v>
      </c>
      <c r="D107" s="284"/>
      <c r="E107" s="284">
        <v>574.65</v>
      </c>
      <c r="F107" s="285">
        <v>106.673473176165</v>
      </c>
      <c r="G107" s="286"/>
    </row>
    <row r="108" spans="1:7" x14ac:dyDescent="0.25">
      <c r="A108" s="303" t="s">
        <v>288</v>
      </c>
      <c r="B108" s="303"/>
      <c r="C108" s="304">
        <v>27000</v>
      </c>
      <c r="D108" s="304">
        <v>27000</v>
      </c>
      <c r="E108" s="304">
        <v>27000</v>
      </c>
      <c r="F108" s="305">
        <v>100</v>
      </c>
      <c r="G108" s="306">
        <v>100</v>
      </c>
    </row>
    <row r="109" spans="1:7" x14ac:dyDescent="0.25">
      <c r="A109" s="277">
        <v>3</v>
      </c>
      <c r="B109" s="278" t="s">
        <v>21</v>
      </c>
      <c r="C109" s="279">
        <v>27000</v>
      </c>
      <c r="D109" s="279">
        <v>27000</v>
      </c>
      <c r="E109" s="279">
        <v>27000</v>
      </c>
      <c r="F109" s="280">
        <v>100</v>
      </c>
      <c r="G109" s="281">
        <v>100</v>
      </c>
    </row>
    <row r="110" spans="1:7" x14ac:dyDescent="0.25">
      <c r="A110" s="277">
        <v>32</v>
      </c>
      <c r="B110" s="278" t="s">
        <v>124</v>
      </c>
      <c r="C110" s="279">
        <v>27000</v>
      </c>
      <c r="D110" s="279">
        <v>27000</v>
      </c>
      <c r="E110" s="279">
        <v>27000</v>
      </c>
      <c r="F110" s="280">
        <v>100</v>
      </c>
      <c r="G110" s="281">
        <v>100</v>
      </c>
    </row>
    <row r="111" spans="1:7" x14ac:dyDescent="0.25">
      <c r="A111" s="277">
        <v>321</v>
      </c>
      <c r="B111" s="278" t="s">
        <v>125</v>
      </c>
      <c r="C111" s="279">
        <v>3258</v>
      </c>
      <c r="D111" s="279">
        <v>3258</v>
      </c>
      <c r="E111" s="279">
        <v>3346</v>
      </c>
      <c r="F111" s="280">
        <v>102.701043585021</v>
      </c>
      <c r="G111" s="281">
        <v>102.701043585021</v>
      </c>
    </row>
    <row r="112" spans="1:7" x14ac:dyDescent="0.25">
      <c r="A112" s="282">
        <v>3211</v>
      </c>
      <c r="B112" s="283" t="s">
        <v>126</v>
      </c>
      <c r="C112" s="284">
        <v>3258</v>
      </c>
      <c r="D112" s="284"/>
      <c r="E112" s="284">
        <v>3346</v>
      </c>
      <c r="F112" s="285">
        <v>102.701043585021</v>
      </c>
      <c r="G112" s="286"/>
    </row>
    <row r="113" spans="1:7" x14ac:dyDescent="0.25">
      <c r="A113" s="277">
        <v>322</v>
      </c>
      <c r="B113" s="278" t="s">
        <v>130</v>
      </c>
      <c r="C113" s="279">
        <v>8230.1</v>
      </c>
      <c r="D113" s="279">
        <v>8230.1</v>
      </c>
      <c r="E113" s="279">
        <v>9232.73</v>
      </c>
      <c r="F113" s="280">
        <v>112.18247651911901</v>
      </c>
      <c r="G113" s="281">
        <v>112.18247651911901</v>
      </c>
    </row>
    <row r="114" spans="1:7" x14ac:dyDescent="0.25">
      <c r="A114" s="282">
        <v>3221</v>
      </c>
      <c r="B114" s="283" t="s">
        <v>131</v>
      </c>
      <c r="C114" s="284">
        <v>8230.1</v>
      </c>
      <c r="D114" s="284"/>
      <c r="E114" s="284">
        <v>9232.73</v>
      </c>
      <c r="F114" s="285">
        <v>112.18247651911901</v>
      </c>
      <c r="G114" s="286"/>
    </row>
    <row r="115" spans="1:7" x14ac:dyDescent="0.25">
      <c r="A115" s="277">
        <v>323</v>
      </c>
      <c r="B115" s="278" t="s">
        <v>137</v>
      </c>
      <c r="C115" s="279">
        <v>4814</v>
      </c>
      <c r="D115" s="279">
        <v>4814</v>
      </c>
      <c r="E115" s="279">
        <v>0</v>
      </c>
      <c r="F115" s="280"/>
      <c r="G115" s="281">
        <v>0</v>
      </c>
    </row>
    <row r="116" spans="1:7" x14ac:dyDescent="0.25">
      <c r="A116" s="282">
        <v>3239</v>
      </c>
      <c r="B116" s="283" t="s">
        <v>146</v>
      </c>
      <c r="C116" s="284">
        <v>4814</v>
      </c>
      <c r="D116" s="284"/>
      <c r="E116" s="284">
        <v>0</v>
      </c>
      <c r="F116" s="285">
        <v>0</v>
      </c>
      <c r="G116" s="286"/>
    </row>
    <row r="117" spans="1:7" x14ac:dyDescent="0.25">
      <c r="A117" s="277">
        <v>329</v>
      </c>
      <c r="B117" s="278" t="s">
        <v>148</v>
      </c>
      <c r="C117" s="279">
        <v>10697.9</v>
      </c>
      <c r="D117" s="279">
        <v>10697.9</v>
      </c>
      <c r="E117" s="279">
        <v>14421.27</v>
      </c>
      <c r="F117" s="280">
        <v>134.80468129259</v>
      </c>
      <c r="G117" s="281">
        <v>134.80468129259</v>
      </c>
    </row>
    <row r="118" spans="1:7" x14ac:dyDescent="0.25">
      <c r="A118" s="282">
        <v>3293</v>
      </c>
      <c r="B118" s="283" t="s">
        <v>151</v>
      </c>
      <c r="C118" s="284">
        <v>10697.9</v>
      </c>
      <c r="D118" s="284"/>
      <c r="E118" s="284">
        <v>14421.27</v>
      </c>
      <c r="F118" s="285">
        <v>134.80468129259</v>
      </c>
      <c r="G118" s="286"/>
    </row>
    <row r="119" spans="1:7" x14ac:dyDescent="0.25">
      <c r="A119" s="303" t="s">
        <v>289</v>
      </c>
      <c r="B119" s="303"/>
      <c r="C119" s="304">
        <v>0</v>
      </c>
      <c r="D119" s="304">
        <v>15000</v>
      </c>
      <c r="E119" s="304">
        <v>0</v>
      </c>
      <c r="F119" s="305"/>
      <c r="G119" s="306">
        <v>0</v>
      </c>
    </row>
    <row r="120" spans="1:7" x14ac:dyDescent="0.25">
      <c r="A120" s="277">
        <v>4</v>
      </c>
      <c r="B120" s="278" t="s">
        <v>22</v>
      </c>
      <c r="C120" s="279">
        <v>0</v>
      </c>
      <c r="D120" s="279">
        <v>15000</v>
      </c>
      <c r="E120" s="279">
        <v>0</v>
      </c>
      <c r="F120" s="280"/>
      <c r="G120" s="281">
        <v>0</v>
      </c>
    </row>
    <row r="121" spans="1:7" x14ac:dyDescent="0.25">
      <c r="A121" s="277">
        <v>42</v>
      </c>
      <c r="B121" s="278" t="s">
        <v>193</v>
      </c>
      <c r="C121" s="279">
        <v>0</v>
      </c>
      <c r="D121" s="279">
        <v>15000</v>
      </c>
      <c r="E121" s="279">
        <v>0</v>
      </c>
      <c r="F121" s="280"/>
      <c r="G121" s="281">
        <v>0</v>
      </c>
    </row>
    <row r="122" spans="1:7" x14ac:dyDescent="0.25">
      <c r="A122" s="277">
        <v>424</v>
      </c>
      <c r="B122" s="278" t="s">
        <v>204</v>
      </c>
      <c r="C122" s="279">
        <v>0</v>
      </c>
      <c r="D122" s="279">
        <v>15000</v>
      </c>
      <c r="E122" s="279">
        <v>0</v>
      </c>
      <c r="F122" s="280"/>
      <c r="G122" s="281">
        <v>0</v>
      </c>
    </row>
    <row r="123" spans="1:7" x14ac:dyDescent="0.25">
      <c r="A123" s="291" t="s">
        <v>252</v>
      </c>
      <c r="B123" s="291"/>
      <c r="C123" s="292">
        <v>2757642.36</v>
      </c>
      <c r="D123" s="292">
        <v>3247409</v>
      </c>
      <c r="E123" s="292">
        <v>3013529.39</v>
      </c>
      <c r="F123" s="293">
        <v>109.279195653203</v>
      </c>
      <c r="G123" s="294">
        <v>92.797962621893305</v>
      </c>
    </row>
    <row r="124" spans="1:7" x14ac:dyDescent="0.25">
      <c r="A124" s="308" t="s">
        <v>583</v>
      </c>
      <c r="B124" s="308"/>
      <c r="C124" s="309">
        <v>1096829.31</v>
      </c>
      <c r="D124" s="309">
        <v>1438609</v>
      </c>
      <c r="E124" s="309">
        <v>1251948.56</v>
      </c>
      <c r="F124" s="310">
        <v>114.142515028159</v>
      </c>
      <c r="G124" s="311">
        <v>87.024935892935503</v>
      </c>
    </row>
    <row r="125" spans="1:7" x14ac:dyDescent="0.25">
      <c r="A125" s="295" t="s">
        <v>584</v>
      </c>
      <c r="B125" s="295"/>
      <c r="C125" s="296">
        <v>1096829.31</v>
      </c>
      <c r="D125" s="296">
        <v>1438609</v>
      </c>
      <c r="E125" s="296">
        <v>1251948.56</v>
      </c>
      <c r="F125" s="297">
        <v>114.142515028159</v>
      </c>
      <c r="G125" s="298">
        <v>87.024935892935503</v>
      </c>
    </row>
    <row r="126" spans="1:7" x14ac:dyDescent="0.25">
      <c r="A126" s="299" t="s">
        <v>290</v>
      </c>
      <c r="B126" s="299"/>
      <c r="C126" s="300">
        <v>929509.89</v>
      </c>
      <c r="D126" s="300">
        <v>968798</v>
      </c>
      <c r="E126" s="300">
        <v>953116.97</v>
      </c>
      <c r="F126" s="301">
        <v>102.539734138816</v>
      </c>
      <c r="G126" s="302">
        <v>98.381393231612805</v>
      </c>
    </row>
    <row r="127" spans="1:7" x14ac:dyDescent="0.25">
      <c r="A127" s="303" t="s">
        <v>291</v>
      </c>
      <c r="B127" s="303"/>
      <c r="C127" s="304">
        <v>929509.89</v>
      </c>
      <c r="D127" s="304">
        <v>968798</v>
      </c>
      <c r="E127" s="304">
        <v>953116.97</v>
      </c>
      <c r="F127" s="305">
        <v>102.539734138816</v>
      </c>
      <c r="G127" s="306">
        <v>98.381393231612805</v>
      </c>
    </row>
    <row r="128" spans="1:7" x14ac:dyDescent="0.25">
      <c r="A128" s="277">
        <v>3</v>
      </c>
      <c r="B128" s="278" t="s">
        <v>21</v>
      </c>
      <c r="C128" s="279">
        <v>819739.65</v>
      </c>
      <c r="D128" s="279">
        <v>848798</v>
      </c>
      <c r="E128" s="279">
        <v>834064.92</v>
      </c>
      <c r="F128" s="280">
        <v>101.74753898997101</v>
      </c>
      <c r="G128" s="281">
        <v>98.2642419044343</v>
      </c>
    </row>
    <row r="129" spans="1:7" x14ac:dyDescent="0.25">
      <c r="A129" s="277">
        <v>32</v>
      </c>
      <c r="B129" s="278" t="s">
        <v>124</v>
      </c>
      <c r="C129" s="279">
        <v>814329.7</v>
      </c>
      <c r="D129" s="279">
        <v>844498</v>
      </c>
      <c r="E129" s="279">
        <v>829101.57</v>
      </c>
      <c r="F129" s="280">
        <v>101.81399131089</v>
      </c>
      <c r="G129" s="281">
        <v>98.176854178458697</v>
      </c>
    </row>
    <row r="130" spans="1:7" x14ac:dyDescent="0.25">
      <c r="A130" s="277">
        <v>321</v>
      </c>
      <c r="B130" s="278" t="s">
        <v>125</v>
      </c>
      <c r="C130" s="279">
        <v>57156.31</v>
      </c>
      <c r="D130" s="279">
        <v>54735</v>
      </c>
      <c r="E130" s="279">
        <v>52918.75</v>
      </c>
      <c r="F130" s="280">
        <v>92.586015437315694</v>
      </c>
      <c r="G130" s="281">
        <v>96.681739289302996</v>
      </c>
    </row>
    <row r="131" spans="1:7" x14ac:dyDescent="0.25">
      <c r="A131" s="282">
        <v>3211</v>
      </c>
      <c r="B131" s="283" t="s">
        <v>126</v>
      </c>
      <c r="C131" s="284">
        <v>53621.31</v>
      </c>
      <c r="D131" s="284"/>
      <c r="E131" s="284">
        <v>49713.75</v>
      </c>
      <c r="F131" s="285">
        <v>92.712673375566595</v>
      </c>
      <c r="G131" s="286"/>
    </row>
    <row r="132" spans="1:7" x14ac:dyDescent="0.25">
      <c r="A132" s="282">
        <v>3213</v>
      </c>
      <c r="B132" s="283" t="s">
        <v>128</v>
      </c>
      <c r="C132" s="284">
        <v>3535</v>
      </c>
      <c r="D132" s="284"/>
      <c r="E132" s="284">
        <v>3205</v>
      </c>
      <c r="F132" s="285">
        <v>90.664780763790702</v>
      </c>
      <c r="G132" s="286"/>
    </row>
    <row r="133" spans="1:7" x14ac:dyDescent="0.25">
      <c r="A133" s="277">
        <v>322</v>
      </c>
      <c r="B133" s="278" t="s">
        <v>130</v>
      </c>
      <c r="C133" s="279">
        <v>259834.74</v>
      </c>
      <c r="D133" s="279">
        <v>232080</v>
      </c>
      <c r="E133" s="279">
        <v>245272.61</v>
      </c>
      <c r="F133" s="280">
        <v>94.395618538152405</v>
      </c>
      <c r="G133" s="281">
        <v>105.684509651844</v>
      </c>
    </row>
    <row r="134" spans="1:7" x14ac:dyDescent="0.25">
      <c r="A134" s="282">
        <v>3221</v>
      </c>
      <c r="B134" s="283" t="s">
        <v>131</v>
      </c>
      <c r="C134" s="284">
        <v>71288.89</v>
      </c>
      <c r="D134" s="284"/>
      <c r="E134" s="284">
        <v>76932.160000000003</v>
      </c>
      <c r="F134" s="285">
        <v>107.916058168391</v>
      </c>
      <c r="G134" s="286"/>
    </row>
    <row r="135" spans="1:7" x14ac:dyDescent="0.25">
      <c r="A135" s="282">
        <v>3223</v>
      </c>
      <c r="B135" s="283" t="s">
        <v>133</v>
      </c>
      <c r="C135" s="284">
        <v>168975.14</v>
      </c>
      <c r="D135" s="284"/>
      <c r="E135" s="284">
        <v>137424.26999999999</v>
      </c>
      <c r="F135" s="285">
        <v>81.328099506235006</v>
      </c>
      <c r="G135" s="286"/>
    </row>
    <row r="136" spans="1:7" x14ac:dyDescent="0.25">
      <c r="A136" s="282">
        <v>3224</v>
      </c>
      <c r="B136" s="283" t="s">
        <v>134</v>
      </c>
      <c r="C136" s="284">
        <v>19570.71</v>
      </c>
      <c r="D136" s="284"/>
      <c r="E136" s="284">
        <v>30916.18</v>
      </c>
      <c r="F136" s="285">
        <v>157.97168319391599</v>
      </c>
      <c r="G136" s="286"/>
    </row>
    <row r="137" spans="1:7" x14ac:dyDescent="0.25">
      <c r="A137" s="277">
        <v>323</v>
      </c>
      <c r="B137" s="278" t="s">
        <v>137</v>
      </c>
      <c r="C137" s="279">
        <v>476277.9</v>
      </c>
      <c r="D137" s="279">
        <v>472055</v>
      </c>
      <c r="E137" s="279">
        <v>441306.19</v>
      </c>
      <c r="F137" s="280">
        <v>92.657288948322005</v>
      </c>
      <c r="G137" s="281">
        <v>93.486180635731003</v>
      </c>
    </row>
    <row r="138" spans="1:7" x14ac:dyDescent="0.25">
      <c r="A138" s="282">
        <v>3231</v>
      </c>
      <c r="B138" s="283" t="s">
        <v>138</v>
      </c>
      <c r="C138" s="284">
        <v>251254.76</v>
      </c>
      <c r="D138" s="284"/>
      <c r="E138" s="284">
        <v>223543.65</v>
      </c>
      <c r="F138" s="285">
        <v>88.970911436662902</v>
      </c>
      <c r="G138" s="286"/>
    </row>
    <row r="139" spans="1:7" x14ac:dyDescent="0.25">
      <c r="A139" s="282">
        <v>3232</v>
      </c>
      <c r="B139" s="283" t="s">
        <v>139</v>
      </c>
      <c r="C139" s="284">
        <v>113752.83</v>
      </c>
      <c r="D139" s="284"/>
      <c r="E139" s="284">
        <v>129369.36</v>
      </c>
      <c r="F139" s="285">
        <v>113.72847603000299</v>
      </c>
      <c r="G139" s="286"/>
    </row>
    <row r="140" spans="1:7" x14ac:dyDescent="0.25">
      <c r="A140" s="282">
        <v>3234</v>
      </c>
      <c r="B140" s="283" t="s">
        <v>141</v>
      </c>
      <c r="C140" s="284">
        <v>57534.9</v>
      </c>
      <c r="D140" s="284"/>
      <c r="E140" s="284">
        <v>51962.78</v>
      </c>
      <c r="F140" s="285">
        <v>90.315234753167204</v>
      </c>
      <c r="G140" s="286"/>
    </row>
    <row r="141" spans="1:7" x14ac:dyDescent="0.25">
      <c r="A141" s="282">
        <v>3236</v>
      </c>
      <c r="B141" s="283" t="s">
        <v>143</v>
      </c>
      <c r="C141" s="284">
        <v>27763.599999999999</v>
      </c>
      <c r="D141" s="284"/>
      <c r="E141" s="284">
        <v>11894</v>
      </c>
      <c r="F141" s="285">
        <v>42.8402656715988</v>
      </c>
      <c r="G141" s="286"/>
    </row>
    <row r="142" spans="1:7" x14ac:dyDescent="0.25">
      <c r="A142" s="282">
        <v>3237</v>
      </c>
      <c r="B142" s="283" t="s">
        <v>144</v>
      </c>
      <c r="C142" s="284">
        <v>7962.5</v>
      </c>
      <c r="D142" s="284"/>
      <c r="E142" s="284">
        <v>6250</v>
      </c>
      <c r="F142" s="285">
        <v>78.492935635792804</v>
      </c>
      <c r="G142" s="286"/>
    </row>
    <row r="143" spans="1:7" x14ac:dyDescent="0.25">
      <c r="A143" s="282">
        <v>3238</v>
      </c>
      <c r="B143" s="283" t="s">
        <v>145</v>
      </c>
      <c r="C143" s="284">
        <v>14825</v>
      </c>
      <c r="D143" s="284"/>
      <c r="E143" s="284">
        <v>12912.5</v>
      </c>
      <c r="F143" s="285">
        <v>87.099494097807806</v>
      </c>
      <c r="G143" s="286"/>
    </row>
    <row r="144" spans="1:7" x14ac:dyDescent="0.25">
      <c r="A144" s="282">
        <v>3239</v>
      </c>
      <c r="B144" s="283" t="s">
        <v>146</v>
      </c>
      <c r="C144" s="284">
        <v>3184.31</v>
      </c>
      <c r="D144" s="284"/>
      <c r="E144" s="284">
        <v>5373.9</v>
      </c>
      <c r="F144" s="285">
        <v>168.76183537406899</v>
      </c>
      <c r="G144" s="286"/>
    </row>
    <row r="145" spans="1:7" x14ac:dyDescent="0.25">
      <c r="A145" s="277">
        <v>329</v>
      </c>
      <c r="B145" s="278" t="s">
        <v>148</v>
      </c>
      <c r="C145" s="279">
        <v>21060.75</v>
      </c>
      <c r="D145" s="279">
        <v>85628</v>
      </c>
      <c r="E145" s="279">
        <v>89604.02</v>
      </c>
      <c r="F145" s="280">
        <v>425.45502890447898</v>
      </c>
      <c r="G145" s="281">
        <v>104.643364320082</v>
      </c>
    </row>
    <row r="146" spans="1:7" x14ac:dyDescent="0.25">
      <c r="A146" s="282">
        <v>3292</v>
      </c>
      <c r="B146" s="283" t="s">
        <v>150</v>
      </c>
      <c r="C146" s="284">
        <v>8768.75</v>
      </c>
      <c r="D146" s="284"/>
      <c r="E146" s="284">
        <v>8768.75</v>
      </c>
      <c r="F146" s="285">
        <v>100</v>
      </c>
      <c r="G146" s="286"/>
    </row>
    <row r="147" spans="1:7" x14ac:dyDescent="0.25">
      <c r="A147" s="282">
        <v>3293</v>
      </c>
      <c r="B147" s="283" t="s">
        <v>151</v>
      </c>
      <c r="C147" s="284">
        <v>5637.5</v>
      </c>
      <c r="D147" s="284"/>
      <c r="E147" s="284">
        <v>0</v>
      </c>
      <c r="F147" s="285">
        <v>0</v>
      </c>
      <c r="G147" s="286"/>
    </row>
    <row r="148" spans="1:7" x14ac:dyDescent="0.25">
      <c r="A148" s="282">
        <v>3294</v>
      </c>
      <c r="B148" s="283" t="s">
        <v>152</v>
      </c>
      <c r="C148" s="284">
        <v>6654.5</v>
      </c>
      <c r="D148" s="284"/>
      <c r="E148" s="284">
        <v>8642.76</v>
      </c>
      <c r="F148" s="285">
        <v>129.87842813134</v>
      </c>
      <c r="G148" s="286"/>
    </row>
    <row r="149" spans="1:7" x14ac:dyDescent="0.25">
      <c r="A149" s="282">
        <v>3296</v>
      </c>
      <c r="B149" s="283" t="s">
        <v>154</v>
      </c>
      <c r="C149" s="284">
        <v>0</v>
      </c>
      <c r="D149" s="284"/>
      <c r="E149" s="284">
        <v>72192.509999999995</v>
      </c>
      <c r="F149" s="285"/>
      <c r="G149" s="286"/>
    </row>
    <row r="150" spans="1:7" x14ac:dyDescent="0.25">
      <c r="A150" s="277">
        <v>34</v>
      </c>
      <c r="B150" s="278" t="s">
        <v>155</v>
      </c>
      <c r="C150" s="279">
        <v>5409.95</v>
      </c>
      <c r="D150" s="279">
        <v>4300</v>
      </c>
      <c r="E150" s="279">
        <v>4963.3500000000004</v>
      </c>
      <c r="F150" s="280">
        <v>91.7448405253283</v>
      </c>
      <c r="G150" s="281">
        <v>115.426744186047</v>
      </c>
    </row>
    <row r="151" spans="1:7" x14ac:dyDescent="0.25">
      <c r="A151" s="277">
        <v>343</v>
      </c>
      <c r="B151" s="278" t="s">
        <v>159</v>
      </c>
      <c r="C151" s="279">
        <v>5409.95</v>
      </c>
      <c r="D151" s="279">
        <v>4300</v>
      </c>
      <c r="E151" s="279">
        <v>4963.3500000000004</v>
      </c>
      <c r="F151" s="280">
        <v>91.7448405253283</v>
      </c>
      <c r="G151" s="281">
        <v>115.426744186047</v>
      </c>
    </row>
    <row r="152" spans="1:7" x14ac:dyDescent="0.25">
      <c r="A152" s="282">
        <v>3431</v>
      </c>
      <c r="B152" s="283" t="s">
        <v>160</v>
      </c>
      <c r="C152" s="284">
        <v>5014.49</v>
      </c>
      <c r="D152" s="284"/>
      <c r="E152" s="284">
        <v>4963.3500000000004</v>
      </c>
      <c r="F152" s="285">
        <v>98.980155509333997</v>
      </c>
      <c r="G152" s="286"/>
    </row>
    <row r="153" spans="1:7" x14ac:dyDescent="0.25">
      <c r="A153" s="282">
        <v>3433</v>
      </c>
      <c r="B153" s="283" t="s">
        <v>162</v>
      </c>
      <c r="C153" s="284">
        <v>395.46</v>
      </c>
      <c r="D153" s="284"/>
      <c r="E153" s="284">
        <v>0</v>
      </c>
      <c r="F153" s="285">
        <v>0</v>
      </c>
      <c r="G153" s="286"/>
    </row>
    <row r="154" spans="1:7" x14ac:dyDescent="0.25">
      <c r="A154" s="277">
        <v>4</v>
      </c>
      <c r="B154" s="278" t="s">
        <v>22</v>
      </c>
      <c r="C154" s="279">
        <v>109770.24000000001</v>
      </c>
      <c r="D154" s="279">
        <v>120000</v>
      </c>
      <c r="E154" s="279">
        <v>119052.05</v>
      </c>
      <c r="F154" s="280">
        <v>108.45567068086901</v>
      </c>
      <c r="G154" s="281">
        <v>99.210041666666697</v>
      </c>
    </row>
    <row r="155" spans="1:7" x14ac:dyDescent="0.25">
      <c r="A155" s="277">
        <v>42</v>
      </c>
      <c r="B155" s="278" t="s">
        <v>193</v>
      </c>
      <c r="C155" s="279">
        <v>26920</v>
      </c>
      <c r="D155" s="279">
        <v>80000</v>
      </c>
      <c r="E155" s="279">
        <v>85699.05</v>
      </c>
      <c r="F155" s="280">
        <v>318.34713967310603</v>
      </c>
      <c r="G155" s="281">
        <v>107.1238125</v>
      </c>
    </row>
    <row r="156" spans="1:7" x14ac:dyDescent="0.25">
      <c r="A156" s="277">
        <v>422</v>
      </c>
      <c r="B156" s="278" t="s">
        <v>197</v>
      </c>
      <c r="C156" s="279">
        <v>26920</v>
      </c>
      <c r="D156" s="279">
        <v>80000</v>
      </c>
      <c r="E156" s="279">
        <v>59104.69</v>
      </c>
      <c r="F156" s="280">
        <v>219.556797919762</v>
      </c>
      <c r="G156" s="281">
        <v>73.880862500000006</v>
      </c>
    </row>
    <row r="157" spans="1:7" x14ac:dyDescent="0.25">
      <c r="A157" s="282">
        <v>4221</v>
      </c>
      <c r="B157" s="283" t="s">
        <v>198</v>
      </c>
      <c r="C157" s="284">
        <v>26920</v>
      </c>
      <c r="D157" s="284"/>
      <c r="E157" s="284">
        <v>59104.69</v>
      </c>
      <c r="F157" s="285">
        <v>219.556797919762</v>
      </c>
      <c r="G157" s="307"/>
    </row>
    <row r="158" spans="1:7" x14ac:dyDescent="0.25">
      <c r="A158" s="277">
        <v>424</v>
      </c>
      <c r="B158" s="278" t="s">
        <v>204</v>
      </c>
      <c r="C158" s="279">
        <v>0</v>
      </c>
      <c r="D158" s="279">
        <v>0</v>
      </c>
      <c r="E158" s="279">
        <v>26594.36</v>
      </c>
      <c r="F158" s="280"/>
      <c r="G158" s="281"/>
    </row>
    <row r="159" spans="1:7" x14ac:dyDescent="0.25">
      <c r="A159" s="282">
        <v>4241</v>
      </c>
      <c r="B159" s="283" t="s">
        <v>205</v>
      </c>
      <c r="C159" s="284">
        <v>0</v>
      </c>
      <c r="D159" s="284"/>
      <c r="E159" s="284">
        <v>26594.36</v>
      </c>
      <c r="F159" s="285"/>
      <c r="G159" s="286"/>
    </row>
    <row r="160" spans="1:7" x14ac:dyDescent="0.25">
      <c r="A160" s="277">
        <v>45</v>
      </c>
      <c r="B160" s="278" t="s">
        <v>210</v>
      </c>
      <c r="C160" s="279">
        <v>82850.240000000005</v>
      </c>
      <c r="D160" s="279">
        <v>40000</v>
      </c>
      <c r="E160" s="279">
        <v>33353</v>
      </c>
      <c r="F160" s="280">
        <v>40.256974512083502</v>
      </c>
      <c r="G160" s="281">
        <v>83.382499999999993</v>
      </c>
    </row>
    <row r="161" spans="1:7" x14ac:dyDescent="0.25">
      <c r="A161" s="277">
        <v>451</v>
      </c>
      <c r="B161" s="278" t="s">
        <v>211</v>
      </c>
      <c r="C161" s="279">
        <v>82850.240000000005</v>
      </c>
      <c r="D161" s="279">
        <v>40000</v>
      </c>
      <c r="E161" s="279">
        <v>33353</v>
      </c>
      <c r="F161" s="280">
        <v>40.256974512083502</v>
      </c>
      <c r="G161" s="281">
        <v>83.382499999999993</v>
      </c>
    </row>
    <row r="162" spans="1:7" x14ac:dyDescent="0.25">
      <c r="A162" s="282">
        <v>4511</v>
      </c>
      <c r="B162" s="283" t="s">
        <v>211</v>
      </c>
      <c r="C162" s="284">
        <v>82850.240000000005</v>
      </c>
      <c r="D162" s="284"/>
      <c r="E162" s="284">
        <v>33353</v>
      </c>
      <c r="F162" s="285">
        <v>40.256974512083502</v>
      </c>
      <c r="G162" s="286"/>
    </row>
    <row r="163" spans="1:7" x14ac:dyDescent="0.25">
      <c r="A163" s="299" t="s">
        <v>292</v>
      </c>
      <c r="B163" s="299"/>
      <c r="C163" s="300">
        <v>167319.42000000001</v>
      </c>
      <c r="D163" s="300">
        <v>469811</v>
      </c>
      <c r="E163" s="300">
        <v>298831.59000000003</v>
      </c>
      <c r="F163" s="301">
        <v>178.59946562090599</v>
      </c>
      <c r="G163" s="302">
        <v>63.6067674022107</v>
      </c>
    </row>
    <row r="164" spans="1:7" x14ac:dyDescent="0.25">
      <c r="A164" s="303" t="s">
        <v>293</v>
      </c>
      <c r="B164" s="303"/>
      <c r="C164" s="304">
        <v>167319.42000000001</v>
      </c>
      <c r="D164" s="304">
        <v>469811</v>
      </c>
      <c r="E164" s="304">
        <v>298831.59000000003</v>
      </c>
      <c r="F164" s="305">
        <v>178.59946562090599</v>
      </c>
      <c r="G164" s="306">
        <v>63.6067674022107</v>
      </c>
    </row>
    <row r="165" spans="1:7" x14ac:dyDescent="0.25">
      <c r="A165" s="277">
        <v>3</v>
      </c>
      <c r="B165" s="278" t="s">
        <v>21</v>
      </c>
      <c r="C165" s="279">
        <v>167319.42000000001</v>
      </c>
      <c r="D165" s="279">
        <v>469811</v>
      </c>
      <c r="E165" s="279">
        <v>298831.59000000003</v>
      </c>
      <c r="F165" s="280">
        <v>178.59946562090599</v>
      </c>
      <c r="G165" s="281">
        <v>63.6067674022107</v>
      </c>
    </row>
    <row r="166" spans="1:7" x14ac:dyDescent="0.25">
      <c r="A166" s="277">
        <v>31</v>
      </c>
      <c r="B166" s="278" t="s">
        <v>114</v>
      </c>
      <c r="C166" s="279">
        <v>162284.42000000001</v>
      </c>
      <c r="D166" s="279">
        <v>294111</v>
      </c>
      <c r="E166" s="279">
        <v>295831.59000000003</v>
      </c>
      <c r="F166" s="280">
        <v>182.292046272834</v>
      </c>
      <c r="G166" s="281">
        <v>100.585013821312</v>
      </c>
    </row>
    <row r="167" spans="1:7" x14ac:dyDescent="0.25">
      <c r="A167" s="277">
        <v>311</v>
      </c>
      <c r="B167" s="278" t="s">
        <v>115</v>
      </c>
      <c r="C167" s="279">
        <v>139566.88</v>
      </c>
      <c r="D167" s="279">
        <v>250951</v>
      </c>
      <c r="E167" s="279">
        <v>252444.08</v>
      </c>
      <c r="F167" s="280">
        <v>180.87678108158599</v>
      </c>
      <c r="G167" s="281">
        <v>100.594968738917</v>
      </c>
    </row>
    <row r="168" spans="1:7" x14ac:dyDescent="0.25">
      <c r="A168" s="282">
        <v>3111</v>
      </c>
      <c r="B168" s="283" t="s">
        <v>116</v>
      </c>
      <c r="C168" s="284">
        <v>139566.88</v>
      </c>
      <c r="D168" s="284"/>
      <c r="E168" s="284">
        <v>252444.08</v>
      </c>
      <c r="F168" s="285">
        <v>180.87678108158599</v>
      </c>
      <c r="G168" s="286"/>
    </row>
    <row r="169" spans="1:7" x14ac:dyDescent="0.25">
      <c r="A169" s="277">
        <v>313</v>
      </c>
      <c r="B169" s="278" t="s">
        <v>121</v>
      </c>
      <c r="C169" s="279">
        <v>22717.54</v>
      </c>
      <c r="D169" s="279">
        <v>43160</v>
      </c>
      <c r="E169" s="279">
        <v>43387.51</v>
      </c>
      <c r="F169" s="280">
        <v>190.986832201022</v>
      </c>
      <c r="G169" s="281">
        <v>100.527131603336</v>
      </c>
    </row>
    <row r="170" spans="1:7" x14ac:dyDescent="0.25">
      <c r="A170" s="282">
        <v>3132</v>
      </c>
      <c r="B170" s="283" t="s">
        <v>122</v>
      </c>
      <c r="C170" s="284">
        <v>19674.580000000002</v>
      </c>
      <c r="D170" s="284"/>
      <c r="E170" s="284">
        <v>37866.71</v>
      </c>
      <c r="F170" s="285">
        <v>192.46515046318601</v>
      </c>
      <c r="G170" s="286"/>
    </row>
    <row r="171" spans="1:7" x14ac:dyDescent="0.25">
      <c r="A171" s="282">
        <v>3133</v>
      </c>
      <c r="B171" s="283" t="s">
        <v>123</v>
      </c>
      <c r="C171" s="284">
        <v>3042.96</v>
      </c>
      <c r="D171" s="284"/>
      <c r="E171" s="284">
        <v>5520.8</v>
      </c>
      <c r="F171" s="285">
        <v>181.42860898598701</v>
      </c>
      <c r="G171" s="286"/>
    </row>
    <row r="172" spans="1:7" x14ac:dyDescent="0.25">
      <c r="A172" s="277">
        <v>32</v>
      </c>
      <c r="B172" s="278" t="s">
        <v>124</v>
      </c>
      <c r="C172" s="279">
        <v>5035</v>
      </c>
      <c r="D172" s="279">
        <v>175700</v>
      </c>
      <c r="E172" s="279">
        <v>3000</v>
      </c>
      <c r="F172" s="280">
        <v>59.582919563058603</v>
      </c>
      <c r="G172" s="281">
        <v>1.7074558907228199</v>
      </c>
    </row>
    <row r="173" spans="1:7" x14ac:dyDescent="0.25">
      <c r="A173" s="277">
        <v>322</v>
      </c>
      <c r="B173" s="278" t="s">
        <v>130</v>
      </c>
      <c r="C173" s="279">
        <v>1040</v>
      </c>
      <c r="D173" s="279">
        <v>3000</v>
      </c>
      <c r="E173" s="279">
        <v>3000</v>
      </c>
      <c r="F173" s="280">
        <v>288.461538461538</v>
      </c>
      <c r="G173" s="281">
        <v>100</v>
      </c>
    </row>
    <row r="174" spans="1:7" x14ac:dyDescent="0.25">
      <c r="A174" s="282">
        <v>3221</v>
      </c>
      <c r="B174" s="283" t="s">
        <v>131</v>
      </c>
      <c r="C174" s="284">
        <v>1040</v>
      </c>
      <c r="D174" s="284"/>
      <c r="E174" s="284">
        <v>3000</v>
      </c>
      <c r="F174" s="285">
        <v>288.461538461538</v>
      </c>
      <c r="G174" s="286"/>
    </row>
    <row r="175" spans="1:7" x14ac:dyDescent="0.25">
      <c r="A175" s="277">
        <v>323</v>
      </c>
      <c r="B175" s="278" t="s">
        <v>137</v>
      </c>
      <c r="C175" s="279">
        <v>3995</v>
      </c>
      <c r="D175" s="279">
        <v>0</v>
      </c>
      <c r="E175" s="279">
        <v>0</v>
      </c>
      <c r="F175" s="280">
        <v>0</v>
      </c>
      <c r="G175" s="281"/>
    </row>
    <row r="176" spans="1:7" x14ac:dyDescent="0.25">
      <c r="A176" s="282">
        <v>3231</v>
      </c>
      <c r="B176" s="283" t="s">
        <v>138</v>
      </c>
      <c r="C176" s="284">
        <v>3995</v>
      </c>
      <c r="D176" s="284"/>
      <c r="E176" s="284">
        <v>0</v>
      </c>
      <c r="F176" s="285">
        <v>0</v>
      </c>
      <c r="G176" s="286"/>
    </row>
    <row r="177" spans="1:7" x14ac:dyDescent="0.25">
      <c r="A177" s="277">
        <v>329</v>
      </c>
      <c r="B177" s="278" t="s">
        <v>148</v>
      </c>
      <c r="C177" s="279">
        <v>0</v>
      </c>
      <c r="D177" s="279">
        <v>172700</v>
      </c>
      <c r="E177" s="279">
        <v>0</v>
      </c>
      <c r="F177" s="280"/>
      <c r="G177" s="281">
        <v>0</v>
      </c>
    </row>
    <row r="178" spans="1:7" x14ac:dyDescent="0.25">
      <c r="A178" s="308" t="s">
        <v>585</v>
      </c>
      <c r="B178" s="308"/>
      <c r="C178" s="309">
        <v>303460.38</v>
      </c>
      <c r="D178" s="309">
        <v>350292</v>
      </c>
      <c r="E178" s="309">
        <v>346546.85</v>
      </c>
      <c r="F178" s="310">
        <v>114.19838398673301</v>
      </c>
      <c r="G178" s="311">
        <v>98.930849120162605</v>
      </c>
    </row>
    <row r="179" spans="1:7" x14ac:dyDescent="0.25">
      <c r="A179" s="295" t="s">
        <v>584</v>
      </c>
      <c r="B179" s="295"/>
      <c r="C179" s="296">
        <v>303460.38</v>
      </c>
      <c r="D179" s="296">
        <v>350292</v>
      </c>
      <c r="E179" s="296">
        <v>346546.85</v>
      </c>
      <c r="F179" s="297">
        <v>114.19838398673301</v>
      </c>
      <c r="G179" s="298">
        <v>98.930849120162605</v>
      </c>
    </row>
    <row r="180" spans="1:7" x14ac:dyDescent="0.25">
      <c r="A180" s="299" t="s">
        <v>290</v>
      </c>
      <c r="B180" s="299"/>
      <c r="C180" s="300">
        <v>303460.38</v>
      </c>
      <c r="D180" s="300">
        <v>347292</v>
      </c>
      <c r="E180" s="300">
        <v>343546.85</v>
      </c>
      <c r="F180" s="301">
        <v>113.20978705688</v>
      </c>
      <c r="G180" s="302">
        <v>98.921613512548504</v>
      </c>
    </row>
    <row r="181" spans="1:7" x14ac:dyDescent="0.25">
      <c r="A181" s="303" t="s">
        <v>291</v>
      </c>
      <c r="B181" s="303"/>
      <c r="C181" s="304">
        <v>303460.38</v>
      </c>
      <c r="D181" s="304">
        <v>347292</v>
      </c>
      <c r="E181" s="304">
        <v>343546.85</v>
      </c>
      <c r="F181" s="305">
        <v>113.20978705688</v>
      </c>
      <c r="G181" s="306">
        <v>98.921613512548504</v>
      </c>
    </row>
    <row r="182" spans="1:7" x14ac:dyDescent="0.25">
      <c r="A182" s="277">
        <v>3</v>
      </c>
      <c r="B182" s="278" t="s">
        <v>21</v>
      </c>
      <c r="C182" s="279">
        <v>155329.13</v>
      </c>
      <c r="D182" s="279">
        <v>173107</v>
      </c>
      <c r="E182" s="279">
        <v>173164.5</v>
      </c>
      <c r="F182" s="280">
        <v>111.482308566333</v>
      </c>
      <c r="G182" s="281">
        <v>100.03321644994099</v>
      </c>
    </row>
    <row r="183" spans="1:7" x14ac:dyDescent="0.25">
      <c r="A183" s="277">
        <v>32</v>
      </c>
      <c r="B183" s="278" t="s">
        <v>124</v>
      </c>
      <c r="C183" s="279">
        <v>155329.13</v>
      </c>
      <c r="D183" s="279">
        <v>173107</v>
      </c>
      <c r="E183" s="279">
        <v>173164.5</v>
      </c>
      <c r="F183" s="280">
        <v>111.482308566333</v>
      </c>
      <c r="G183" s="281">
        <v>100.03321644994099</v>
      </c>
    </row>
    <row r="184" spans="1:7" x14ac:dyDescent="0.25">
      <c r="A184" s="277">
        <v>321</v>
      </c>
      <c r="B184" s="278" t="s">
        <v>125</v>
      </c>
      <c r="C184" s="279">
        <v>30000</v>
      </c>
      <c r="D184" s="279">
        <v>30000</v>
      </c>
      <c r="E184" s="279">
        <v>30000</v>
      </c>
      <c r="F184" s="280">
        <v>100</v>
      </c>
      <c r="G184" s="281">
        <v>100</v>
      </c>
    </row>
    <row r="185" spans="1:7" x14ac:dyDescent="0.25">
      <c r="A185" s="282">
        <v>3211</v>
      </c>
      <c r="B185" s="283" t="s">
        <v>126</v>
      </c>
      <c r="C185" s="284">
        <v>20000</v>
      </c>
      <c r="D185" s="284"/>
      <c r="E185" s="284">
        <v>20000</v>
      </c>
      <c r="F185" s="285">
        <v>100</v>
      </c>
      <c r="G185" s="286"/>
    </row>
    <row r="186" spans="1:7" x14ac:dyDescent="0.25">
      <c r="A186" s="282">
        <v>3213</v>
      </c>
      <c r="B186" s="283" t="s">
        <v>128</v>
      </c>
      <c r="C186" s="284">
        <v>10000</v>
      </c>
      <c r="D186" s="284"/>
      <c r="E186" s="284">
        <v>10000</v>
      </c>
      <c r="F186" s="285">
        <v>100</v>
      </c>
      <c r="G186" s="286"/>
    </row>
    <row r="187" spans="1:7" x14ac:dyDescent="0.25">
      <c r="A187" s="277">
        <v>322</v>
      </c>
      <c r="B187" s="278" t="s">
        <v>130</v>
      </c>
      <c r="C187" s="279">
        <v>38000</v>
      </c>
      <c r="D187" s="279">
        <v>38000</v>
      </c>
      <c r="E187" s="279">
        <v>38000</v>
      </c>
      <c r="F187" s="280">
        <v>100</v>
      </c>
      <c r="G187" s="281">
        <v>100</v>
      </c>
    </row>
    <row r="188" spans="1:7" x14ac:dyDescent="0.25">
      <c r="A188" s="282">
        <v>3221</v>
      </c>
      <c r="B188" s="283" t="s">
        <v>131</v>
      </c>
      <c r="C188" s="284">
        <v>18900</v>
      </c>
      <c r="D188" s="284"/>
      <c r="E188" s="284">
        <v>18000</v>
      </c>
      <c r="F188" s="285">
        <v>95.238095238095198</v>
      </c>
      <c r="G188" s="286"/>
    </row>
    <row r="189" spans="1:7" x14ac:dyDescent="0.25">
      <c r="A189" s="282">
        <v>3223</v>
      </c>
      <c r="B189" s="283" t="s">
        <v>133</v>
      </c>
      <c r="C189" s="284">
        <v>19100</v>
      </c>
      <c r="D189" s="284"/>
      <c r="E189" s="284">
        <v>20000</v>
      </c>
      <c r="F189" s="285">
        <v>104.712041884817</v>
      </c>
      <c r="G189" s="286"/>
    </row>
    <row r="190" spans="1:7" x14ac:dyDescent="0.25">
      <c r="A190" s="277">
        <v>323</v>
      </c>
      <c r="B190" s="278" t="s">
        <v>137</v>
      </c>
      <c r="C190" s="279">
        <v>82529.13</v>
      </c>
      <c r="D190" s="279">
        <v>100307</v>
      </c>
      <c r="E190" s="279">
        <v>100364.5</v>
      </c>
      <c r="F190" s="280">
        <v>121.610999655516</v>
      </c>
      <c r="G190" s="281">
        <v>100.057324015273</v>
      </c>
    </row>
    <row r="191" spans="1:7" x14ac:dyDescent="0.25">
      <c r="A191" s="282">
        <v>3231</v>
      </c>
      <c r="B191" s="283" t="s">
        <v>138</v>
      </c>
      <c r="C191" s="284">
        <v>26042</v>
      </c>
      <c r="D191" s="284"/>
      <c r="E191" s="284">
        <v>25002</v>
      </c>
      <c r="F191" s="285">
        <v>96.006451117425698</v>
      </c>
      <c r="G191" s="286"/>
    </row>
    <row r="192" spans="1:7" x14ac:dyDescent="0.25">
      <c r="A192" s="282">
        <v>3232</v>
      </c>
      <c r="B192" s="283" t="s">
        <v>139</v>
      </c>
      <c r="C192" s="284">
        <v>26327.13</v>
      </c>
      <c r="D192" s="284"/>
      <c r="E192" s="284">
        <v>44162.5</v>
      </c>
      <c r="F192" s="285">
        <v>167.74521187839301</v>
      </c>
      <c r="G192" s="286"/>
    </row>
    <row r="193" spans="1:7" x14ac:dyDescent="0.25">
      <c r="A193" s="282">
        <v>3233</v>
      </c>
      <c r="B193" s="283" t="s">
        <v>140</v>
      </c>
      <c r="C193" s="284">
        <v>960</v>
      </c>
      <c r="D193" s="284"/>
      <c r="E193" s="284">
        <v>0</v>
      </c>
      <c r="F193" s="285">
        <v>0</v>
      </c>
      <c r="G193" s="286"/>
    </row>
    <row r="194" spans="1:7" x14ac:dyDescent="0.25">
      <c r="A194" s="282">
        <v>3234</v>
      </c>
      <c r="B194" s="283" t="s">
        <v>141</v>
      </c>
      <c r="C194" s="284">
        <v>7000</v>
      </c>
      <c r="D194" s="284"/>
      <c r="E194" s="284">
        <v>7000</v>
      </c>
      <c r="F194" s="285">
        <v>100</v>
      </c>
      <c r="G194" s="286"/>
    </row>
    <row r="195" spans="1:7" x14ac:dyDescent="0.25">
      <c r="A195" s="282">
        <v>3235</v>
      </c>
      <c r="B195" s="283" t="s">
        <v>142</v>
      </c>
      <c r="C195" s="284">
        <v>5000</v>
      </c>
      <c r="D195" s="284"/>
      <c r="E195" s="284">
        <v>7000</v>
      </c>
      <c r="F195" s="285">
        <v>140</v>
      </c>
      <c r="G195" s="286"/>
    </row>
    <row r="196" spans="1:7" x14ac:dyDescent="0.25">
      <c r="A196" s="282">
        <v>3238</v>
      </c>
      <c r="B196" s="283" t="s">
        <v>145</v>
      </c>
      <c r="C196" s="284">
        <v>12000</v>
      </c>
      <c r="D196" s="284"/>
      <c r="E196" s="284">
        <v>12000</v>
      </c>
      <c r="F196" s="285">
        <v>100</v>
      </c>
      <c r="G196" s="286"/>
    </row>
    <row r="197" spans="1:7" x14ac:dyDescent="0.25">
      <c r="A197" s="282">
        <v>3239</v>
      </c>
      <c r="B197" s="283" t="s">
        <v>146</v>
      </c>
      <c r="C197" s="284">
        <v>5200</v>
      </c>
      <c r="D197" s="284"/>
      <c r="E197" s="284">
        <v>5200</v>
      </c>
      <c r="F197" s="285">
        <v>100</v>
      </c>
      <c r="G197" s="286"/>
    </row>
    <row r="198" spans="1:7" x14ac:dyDescent="0.25">
      <c r="A198" s="277">
        <v>329</v>
      </c>
      <c r="B198" s="278" t="s">
        <v>148</v>
      </c>
      <c r="C198" s="279">
        <v>4800</v>
      </c>
      <c r="D198" s="279">
        <v>4800</v>
      </c>
      <c r="E198" s="279">
        <v>4800</v>
      </c>
      <c r="F198" s="280">
        <v>100</v>
      </c>
      <c r="G198" s="281">
        <v>100</v>
      </c>
    </row>
    <row r="199" spans="1:7" x14ac:dyDescent="0.25">
      <c r="A199" s="282">
        <v>3294</v>
      </c>
      <c r="B199" s="283" t="s">
        <v>152</v>
      </c>
      <c r="C199" s="284">
        <v>4800</v>
      </c>
      <c r="D199" s="284"/>
      <c r="E199" s="284">
        <v>4800</v>
      </c>
      <c r="F199" s="285">
        <v>100</v>
      </c>
      <c r="G199" s="286"/>
    </row>
    <row r="200" spans="1:7" x14ac:dyDescent="0.25">
      <c r="A200" s="277">
        <v>4</v>
      </c>
      <c r="B200" s="278" t="s">
        <v>22</v>
      </c>
      <c r="C200" s="279">
        <v>148131.25</v>
      </c>
      <c r="D200" s="279">
        <v>174185</v>
      </c>
      <c r="E200" s="279">
        <v>170382.35</v>
      </c>
      <c r="F200" s="280">
        <v>115.02120585629299</v>
      </c>
      <c r="G200" s="281">
        <v>97.816890088124694</v>
      </c>
    </row>
    <row r="201" spans="1:7" x14ac:dyDescent="0.25">
      <c r="A201" s="277">
        <v>45</v>
      </c>
      <c r="B201" s="278" t="s">
        <v>210</v>
      </c>
      <c r="C201" s="279">
        <v>148131.25</v>
      </c>
      <c r="D201" s="279">
        <v>174185</v>
      </c>
      <c r="E201" s="279">
        <v>170382.35</v>
      </c>
      <c r="F201" s="280">
        <v>115.02120585629299</v>
      </c>
      <c r="G201" s="281">
        <v>97.816890088124694</v>
      </c>
    </row>
    <row r="202" spans="1:7" x14ac:dyDescent="0.25">
      <c r="A202" s="277">
        <v>451</v>
      </c>
      <c r="B202" s="278" t="s">
        <v>211</v>
      </c>
      <c r="C202" s="279">
        <v>148131.25</v>
      </c>
      <c r="D202" s="279">
        <v>174185</v>
      </c>
      <c r="E202" s="279">
        <v>170382.35</v>
      </c>
      <c r="F202" s="280">
        <v>115.02120585629299</v>
      </c>
      <c r="G202" s="281">
        <v>97.816890088124694</v>
      </c>
    </row>
    <row r="203" spans="1:7" x14ac:dyDescent="0.25">
      <c r="A203" s="282">
        <v>4511</v>
      </c>
      <c r="B203" s="283" t="s">
        <v>211</v>
      </c>
      <c r="C203" s="284">
        <v>148131.25</v>
      </c>
      <c r="D203" s="284"/>
      <c r="E203" s="284">
        <v>170382.35</v>
      </c>
      <c r="F203" s="285">
        <v>115.02120585629299</v>
      </c>
      <c r="G203" s="286"/>
    </row>
    <row r="204" spans="1:7" x14ac:dyDescent="0.25">
      <c r="A204" s="299" t="s">
        <v>292</v>
      </c>
      <c r="B204" s="299"/>
      <c r="C204" s="300">
        <v>0</v>
      </c>
      <c r="D204" s="300">
        <v>3000</v>
      </c>
      <c r="E204" s="300">
        <v>3000</v>
      </c>
      <c r="F204" s="301"/>
      <c r="G204" s="302">
        <v>100</v>
      </c>
    </row>
    <row r="205" spans="1:7" x14ac:dyDescent="0.25">
      <c r="A205" s="303" t="s">
        <v>293</v>
      </c>
      <c r="B205" s="303"/>
      <c r="C205" s="304">
        <v>0</v>
      </c>
      <c r="D205" s="304">
        <v>3000</v>
      </c>
      <c r="E205" s="304">
        <v>3000</v>
      </c>
      <c r="F205" s="305"/>
      <c r="G205" s="306">
        <v>100</v>
      </c>
    </row>
    <row r="206" spans="1:7" x14ac:dyDescent="0.25">
      <c r="A206" s="277">
        <v>3</v>
      </c>
      <c r="B206" s="278" t="s">
        <v>21</v>
      </c>
      <c r="C206" s="279">
        <v>0</v>
      </c>
      <c r="D206" s="279">
        <v>3000</v>
      </c>
      <c r="E206" s="279">
        <v>3000</v>
      </c>
      <c r="F206" s="280"/>
      <c r="G206" s="281">
        <v>100</v>
      </c>
    </row>
    <row r="207" spans="1:7" x14ac:dyDescent="0.25">
      <c r="A207" s="277">
        <v>32</v>
      </c>
      <c r="B207" s="278" t="s">
        <v>124</v>
      </c>
      <c r="C207" s="279">
        <v>0</v>
      </c>
      <c r="D207" s="279">
        <v>3000</v>
      </c>
      <c r="E207" s="279">
        <v>3000</v>
      </c>
      <c r="F207" s="280"/>
      <c r="G207" s="281">
        <v>100</v>
      </c>
    </row>
    <row r="208" spans="1:7" x14ac:dyDescent="0.25">
      <c r="A208" s="277">
        <v>321</v>
      </c>
      <c r="B208" s="278" t="s">
        <v>125</v>
      </c>
      <c r="C208" s="279">
        <v>0</v>
      </c>
      <c r="D208" s="279">
        <v>0</v>
      </c>
      <c r="E208" s="279">
        <v>3000</v>
      </c>
      <c r="F208" s="280"/>
      <c r="G208" s="281"/>
    </row>
    <row r="209" spans="1:7" x14ac:dyDescent="0.25">
      <c r="A209" s="282">
        <v>3211</v>
      </c>
      <c r="B209" s="283" t="s">
        <v>126</v>
      </c>
      <c r="C209" s="284">
        <v>0</v>
      </c>
      <c r="D209" s="284"/>
      <c r="E209" s="284">
        <v>3000</v>
      </c>
      <c r="F209" s="285"/>
      <c r="G209" s="286"/>
    </row>
    <row r="210" spans="1:7" x14ac:dyDescent="0.25">
      <c r="A210" s="277">
        <v>323</v>
      </c>
      <c r="B210" s="278" t="s">
        <v>137</v>
      </c>
      <c r="C210" s="279">
        <v>0</v>
      </c>
      <c r="D210" s="279">
        <v>3000</v>
      </c>
      <c r="E210" s="279">
        <v>0</v>
      </c>
      <c r="F210" s="280"/>
      <c r="G210" s="281">
        <v>0</v>
      </c>
    </row>
    <row r="211" spans="1:7" x14ac:dyDescent="0.25">
      <c r="A211" s="308" t="s">
        <v>586</v>
      </c>
      <c r="B211" s="308"/>
      <c r="C211" s="309">
        <v>1357352.67</v>
      </c>
      <c r="D211" s="309">
        <v>1458508</v>
      </c>
      <c r="E211" s="309">
        <v>1415033.98</v>
      </c>
      <c r="F211" s="310">
        <v>104.24954481431899</v>
      </c>
      <c r="G211" s="311">
        <v>97.019281347788294</v>
      </c>
    </row>
    <row r="212" spans="1:7" x14ac:dyDescent="0.25">
      <c r="A212" s="295" t="s">
        <v>584</v>
      </c>
      <c r="B212" s="295"/>
      <c r="C212" s="296">
        <v>1357352.67</v>
      </c>
      <c r="D212" s="296">
        <v>1458508</v>
      </c>
      <c r="E212" s="296">
        <v>1415033.98</v>
      </c>
      <c r="F212" s="297">
        <v>104.24954481431899</v>
      </c>
      <c r="G212" s="298">
        <v>97.019281347788294</v>
      </c>
    </row>
    <row r="213" spans="1:7" x14ac:dyDescent="0.25">
      <c r="A213" s="299" t="s">
        <v>290</v>
      </c>
      <c r="B213" s="299"/>
      <c r="C213" s="300">
        <v>1006613.57</v>
      </c>
      <c r="D213" s="300">
        <v>974718</v>
      </c>
      <c r="E213" s="300">
        <v>937132.56</v>
      </c>
      <c r="F213" s="301">
        <v>93.097548843892497</v>
      </c>
      <c r="G213" s="302">
        <v>96.143967793761902</v>
      </c>
    </row>
    <row r="214" spans="1:7" x14ac:dyDescent="0.25">
      <c r="A214" s="303" t="s">
        <v>291</v>
      </c>
      <c r="B214" s="303"/>
      <c r="C214" s="304">
        <v>1006613.57</v>
      </c>
      <c r="D214" s="304">
        <v>974718</v>
      </c>
      <c r="E214" s="304">
        <v>937132.56</v>
      </c>
      <c r="F214" s="305">
        <v>93.097548843892497</v>
      </c>
      <c r="G214" s="306">
        <v>96.143967793761902</v>
      </c>
    </row>
    <row r="215" spans="1:7" x14ac:dyDescent="0.25">
      <c r="A215" s="277">
        <v>3</v>
      </c>
      <c r="B215" s="278" t="s">
        <v>21</v>
      </c>
      <c r="C215" s="279">
        <v>725598.73</v>
      </c>
      <c r="D215" s="279">
        <v>694718</v>
      </c>
      <c r="E215" s="279">
        <v>652511.94999999995</v>
      </c>
      <c r="F215" s="280">
        <v>89.927383141919194</v>
      </c>
      <c r="G215" s="281">
        <v>93.924721973520207</v>
      </c>
    </row>
    <row r="216" spans="1:7" x14ac:dyDescent="0.25">
      <c r="A216" s="277">
        <v>32</v>
      </c>
      <c r="B216" s="278" t="s">
        <v>124</v>
      </c>
      <c r="C216" s="279">
        <v>718855.75</v>
      </c>
      <c r="D216" s="279">
        <v>688868</v>
      </c>
      <c r="E216" s="279">
        <v>645535.18999999994</v>
      </c>
      <c r="F216" s="280">
        <v>89.800379283326293</v>
      </c>
      <c r="G216" s="281">
        <v>93.709562644802801</v>
      </c>
    </row>
    <row r="217" spans="1:7" x14ac:dyDescent="0.25">
      <c r="A217" s="277">
        <v>321</v>
      </c>
      <c r="B217" s="278" t="s">
        <v>125</v>
      </c>
      <c r="C217" s="279">
        <v>30864</v>
      </c>
      <c r="D217" s="279">
        <v>32500</v>
      </c>
      <c r="E217" s="279">
        <v>25878</v>
      </c>
      <c r="F217" s="280">
        <v>83.845256609642306</v>
      </c>
      <c r="G217" s="281">
        <v>79.624615384615396</v>
      </c>
    </row>
    <row r="218" spans="1:7" x14ac:dyDescent="0.25">
      <c r="A218" s="282">
        <v>3211</v>
      </c>
      <c r="B218" s="283" t="s">
        <v>126</v>
      </c>
      <c r="C218" s="284">
        <v>30864</v>
      </c>
      <c r="D218" s="284"/>
      <c r="E218" s="284">
        <v>25878</v>
      </c>
      <c r="F218" s="285">
        <v>83.845256609642306</v>
      </c>
      <c r="G218" s="286"/>
    </row>
    <row r="219" spans="1:7" x14ac:dyDescent="0.25">
      <c r="A219" s="277">
        <v>322</v>
      </c>
      <c r="B219" s="278" t="s">
        <v>130</v>
      </c>
      <c r="C219" s="279">
        <v>408863.43</v>
      </c>
      <c r="D219" s="279">
        <v>404068</v>
      </c>
      <c r="E219" s="279">
        <v>353576.06</v>
      </c>
      <c r="F219" s="280">
        <v>86.477790395683002</v>
      </c>
      <c r="G219" s="281">
        <v>87.504098320084694</v>
      </c>
    </row>
    <row r="220" spans="1:7" x14ac:dyDescent="0.25">
      <c r="A220" s="282">
        <v>3221</v>
      </c>
      <c r="B220" s="283" t="s">
        <v>131</v>
      </c>
      <c r="C220" s="284">
        <v>120967.66</v>
      </c>
      <c r="D220" s="284"/>
      <c r="E220" s="284">
        <v>106649.01</v>
      </c>
      <c r="F220" s="285">
        <v>88.163241315902098</v>
      </c>
      <c r="G220" s="286"/>
    </row>
    <row r="221" spans="1:7" x14ac:dyDescent="0.25">
      <c r="A221" s="282">
        <v>3223</v>
      </c>
      <c r="B221" s="283" t="s">
        <v>133</v>
      </c>
      <c r="C221" s="284">
        <v>244919.44</v>
      </c>
      <c r="D221" s="284"/>
      <c r="E221" s="284">
        <v>196055.62</v>
      </c>
      <c r="F221" s="285">
        <v>80.049023466655001</v>
      </c>
      <c r="G221" s="286"/>
    </row>
    <row r="222" spans="1:7" x14ac:dyDescent="0.25">
      <c r="A222" s="282">
        <v>3224</v>
      </c>
      <c r="B222" s="283" t="s">
        <v>134</v>
      </c>
      <c r="C222" s="284">
        <v>6957</v>
      </c>
      <c r="D222" s="284"/>
      <c r="E222" s="284">
        <v>10096.450000000001</v>
      </c>
      <c r="F222" s="285">
        <v>145.12649130372299</v>
      </c>
      <c r="G222" s="286"/>
    </row>
    <row r="223" spans="1:7" x14ac:dyDescent="0.25">
      <c r="A223" s="282">
        <v>3225</v>
      </c>
      <c r="B223" s="283" t="s">
        <v>135</v>
      </c>
      <c r="C223" s="284">
        <v>33305.33</v>
      </c>
      <c r="D223" s="284"/>
      <c r="E223" s="284">
        <v>36325.440000000002</v>
      </c>
      <c r="F223" s="285">
        <v>109.06794798310101</v>
      </c>
      <c r="G223" s="286"/>
    </row>
    <row r="224" spans="1:7" x14ac:dyDescent="0.25">
      <c r="A224" s="282">
        <v>3227</v>
      </c>
      <c r="B224" s="283" t="s">
        <v>136</v>
      </c>
      <c r="C224" s="284">
        <v>2714</v>
      </c>
      <c r="D224" s="284"/>
      <c r="E224" s="284">
        <v>4449.54</v>
      </c>
      <c r="F224" s="285">
        <v>163.94767870302101</v>
      </c>
      <c r="G224" s="286"/>
    </row>
    <row r="225" spans="1:7" x14ac:dyDescent="0.25">
      <c r="A225" s="277">
        <v>323</v>
      </c>
      <c r="B225" s="278" t="s">
        <v>137</v>
      </c>
      <c r="C225" s="279">
        <v>272646.71000000002</v>
      </c>
      <c r="D225" s="279">
        <v>246250</v>
      </c>
      <c r="E225" s="279">
        <v>259648.45</v>
      </c>
      <c r="F225" s="280">
        <v>95.232563048349306</v>
      </c>
      <c r="G225" s="281">
        <v>105.440994923858</v>
      </c>
    </row>
    <row r="226" spans="1:7" x14ac:dyDescent="0.25">
      <c r="A226" s="282">
        <v>3231</v>
      </c>
      <c r="B226" s="283" t="s">
        <v>138</v>
      </c>
      <c r="C226" s="284">
        <v>46682.080000000002</v>
      </c>
      <c r="D226" s="284"/>
      <c r="E226" s="284">
        <v>51769.43</v>
      </c>
      <c r="F226" s="285">
        <v>110.897864876629</v>
      </c>
      <c r="G226" s="286"/>
    </row>
    <row r="227" spans="1:7" x14ac:dyDescent="0.25">
      <c r="A227" s="282">
        <v>3232</v>
      </c>
      <c r="B227" s="283" t="s">
        <v>139</v>
      </c>
      <c r="C227" s="284">
        <v>83409.990000000005</v>
      </c>
      <c r="D227" s="284"/>
      <c r="E227" s="284">
        <v>53440.08</v>
      </c>
      <c r="F227" s="285">
        <v>64.069160061043107</v>
      </c>
      <c r="G227" s="286"/>
    </row>
    <row r="228" spans="1:7" x14ac:dyDescent="0.25">
      <c r="A228" s="282">
        <v>3233</v>
      </c>
      <c r="B228" s="283" t="s">
        <v>140</v>
      </c>
      <c r="C228" s="284">
        <v>2200</v>
      </c>
      <c r="D228" s="284"/>
      <c r="E228" s="284">
        <v>2162.5</v>
      </c>
      <c r="F228" s="285">
        <v>98.295454545454604</v>
      </c>
      <c r="G228" s="286"/>
    </row>
    <row r="229" spans="1:7" x14ac:dyDescent="0.25">
      <c r="A229" s="282">
        <v>3234</v>
      </c>
      <c r="B229" s="283" t="s">
        <v>141</v>
      </c>
      <c r="C229" s="284">
        <v>65223.34</v>
      </c>
      <c r="D229" s="284"/>
      <c r="E229" s="284">
        <v>72955.600000000006</v>
      </c>
      <c r="F229" s="285">
        <v>111.85505066131201</v>
      </c>
      <c r="G229" s="286"/>
    </row>
    <row r="230" spans="1:7" x14ac:dyDescent="0.25">
      <c r="A230" s="282">
        <v>3235</v>
      </c>
      <c r="B230" s="283" t="s">
        <v>142</v>
      </c>
      <c r="C230" s="284">
        <v>22297.8</v>
      </c>
      <c r="D230" s="284"/>
      <c r="E230" s="284">
        <v>21500.5</v>
      </c>
      <c r="F230" s="285">
        <v>96.424310918565993</v>
      </c>
      <c r="G230" s="286"/>
    </row>
    <row r="231" spans="1:7" x14ac:dyDescent="0.25">
      <c r="A231" s="282">
        <v>3236</v>
      </c>
      <c r="B231" s="283" t="s">
        <v>143</v>
      </c>
      <c r="C231" s="284">
        <v>2989.85</v>
      </c>
      <c r="D231" s="284"/>
      <c r="E231" s="284">
        <v>9211</v>
      </c>
      <c r="F231" s="285">
        <v>308.07565596936303</v>
      </c>
      <c r="G231" s="286"/>
    </row>
    <row r="232" spans="1:7" x14ac:dyDescent="0.25">
      <c r="A232" s="282">
        <v>3237</v>
      </c>
      <c r="B232" s="283" t="s">
        <v>144</v>
      </c>
      <c r="C232" s="284">
        <v>14302.06</v>
      </c>
      <c r="D232" s="284"/>
      <c r="E232" s="284">
        <v>24467.5</v>
      </c>
      <c r="F232" s="285">
        <v>171.076753978098</v>
      </c>
      <c r="G232" s="286"/>
    </row>
    <row r="233" spans="1:7" x14ac:dyDescent="0.25">
      <c r="A233" s="282">
        <v>3238</v>
      </c>
      <c r="B233" s="283" t="s">
        <v>145</v>
      </c>
      <c r="C233" s="284">
        <v>14350</v>
      </c>
      <c r="D233" s="284"/>
      <c r="E233" s="284">
        <v>10550</v>
      </c>
      <c r="F233" s="285">
        <v>73.519163763066203</v>
      </c>
      <c r="G233" s="286"/>
    </row>
    <row r="234" spans="1:7" x14ac:dyDescent="0.25">
      <c r="A234" s="282">
        <v>3239</v>
      </c>
      <c r="B234" s="283" t="s">
        <v>146</v>
      </c>
      <c r="C234" s="284">
        <v>21191.59</v>
      </c>
      <c r="D234" s="284"/>
      <c r="E234" s="284">
        <v>13591.84</v>
      </c>
      <c r="F234" s="285">
        <v>64.137896212601305</v>
      </c>
      <c r="G234" s="286"/>
    </row>
    <row r="235" spans="1:7" x14ac:dyDescent="0.25">
      <c r="A235" s="277">
        <v>329</v>
      </c>
      <c r="B235" s="278" t="s">
        <v>148</v>
      </c>
      <c r="C235" s="279">
        <v>6481.61</v>
      </c>
      <c r="D235" s="279">
        <v>6050</v>
      </c>
      <c r="E235" s="279">
        <v>6432.68</v>
      </c>
      <c r="F235" s="280">
        <v>99.245094968688306</v>
      </c>
      <c r="G235" s="281">
        <v>106.325289256198</v>
      </c>
    </row>
    <row r="236" spans="1:7" x14ac:dyDescent="0.25">
      <c r="A236" s="282">
        <v>3292</v>
      </c>
      <c r="B236" s="283" t="s">
        <v>150</v>
      </c>
      <c r="C236" s="284">
        <v>4900.3599999999997</v>
      </c>
      <c r="D236" s="284"/>
      <c r="E236" s="284">
        <v>4900.3599999999997</v>
      </c>
      <c r="F236" s="285">
        <v>100</v>
      </c>
      <c r="G236" s="286"/>
    </row>
    <row r="237" spans="1:7" x14ac:dyDescent="0.25">
      <c r="A237" s="282">
        <v>3293</v>
      </c>
      <c r="B237" s="283" t="s">
        <v>151</v>
      </c>
      <c r="C237" s="284">
        <v>1081.25</v>
      </c>
      <c r="D237" s="284"/>
      <c r="E237" s="284">
        <v>519.82000000000005</v>
      </c>
      <c r="F237" s="285">
        <v>48.075838150289002</v>
      </c>
      <c r="G237" s="286"/>
    </row>
    <row r="238" spans="1:7" x14ac:dyDescent="0.25">
      <c r="A238" s="282">
        <v>3294</v>
      </c>
      <c r="B238" s="283" t="s">
        <v>152</v>
      </c>
      <c r="C238" s="284">
        <v>500</v>
      </c>
      <c r="D238" s="284"/>
      <c r="E238" s="284">
        <v>350</v>
      </c>
      <c r="F238" s="285">
        <v>70</v>
      </c>
      <c r="G238" s="286"/>
    </row>
    <row r="239" spans="1:7" x14ac:dyDescent="0.25">
      <c r="A239" s="282">
        <v>3295</v>
      </c>
      <c r="B239" s="283" t="s">
        <v>153</v>
      </c>
      <c r="C239" s="284">
        <v>0</v>
      </c>
      <c r="D239" s="284"/>
      <c r="E239" s="284">
        <v>662.5</v>
      </c>
      <c r="F239" s="285"/>
      <c r="G239" s="286"/>
    </row>
    <row r="240" spans="1:7" x14ac:dyDescent="0.25">
      <c r="A240" s="277">
        <v>34</v>
      </c>
      <c r="B240" s="278" t="s">
        <v>155</v>
      </c>
      <c r="C240" s="279">
        <v>6742.98</v>
      </c>
      <c r="D240" s="279">
        <v>5850</v>
      </c>
      <c r="E240" s="279">
        <v>6976.76</v>
      </c>
      <c r="F240" s="280">
        <v>103.467013101033</v>
      </c>
      <c r="G240" s="281">
        <v>119.26085470085501</v>
      </c>
    </row>
    <row r="241" spans="1:7" x14ac:dyDescent="0.25">
      <c r="A241" s="277">
        <v>343</v>
      </c>
      <c r="B241" s="278" t="s">
        <v>159</v>
      </c>
      <c r="C241" s="279">
        <v>6742.98</v>
      </c>
      <c r="D241" s="279">
        <v>5850</v>
      </c>
      <c r="E241" s="279">
        <v>6976.76</v>
      </c>
      <c r="F241" s="280">
        <v>103.467013101033</v>
      </c>
      <c r="G241" s="281">
        <v>119.26085470085501</v>
      </c>
    </row>
    <row r="242" spans="1:7" x14ac:dyDescent="0.25">
      <c r="A242" s="282">
        <v>3434</v>
      </c>
      <c r="B242" s="283" t="s">
        <v>163</v>
      </c>
      <c r="C242" s="284">
        <v>6742.98</v>
      </c>
      <c r="D242" s="284"/>
      <c r="E242" s="284">
        <v>6976.76</v>
      </c>
      <c r="F242" s="285">
        <v>103.467013101033</v>
      </c>
      <c r="G242" s="286"/>
    </row>
    <row r="243" spans="1:7" x14ac:dyDescent="0.25">
      <c r="A243" s="277">
        <v>4</v>
      </c>
      <c r="B243" s="278" t="s">
        <v>22</v>
      </c>
      <c r="C243" s="279">
        <v>281014.84000000003</v>
      </c>
      <c r="D243" s="279">
        <v>280000</v>
      </c>
      <c r="E243" s="279">
        <v>284620.61</v>
      </c>
      <c r="F243" s="280">
        <v>101.28312440723801</v>
      </c>
      <c r="G243" s="281">
        <v>101.65021785714301</v>
      </c>
    </row>
    <row r="244" spans="1:7" x14ac:dyDescent="0.25">
      <c r="A244" s="277">
        <v>42</v>
      </c>
      <c r="B244" s="278" t="s">
        <v>193</v>
      </c>
      <c r="C244" s="279">
        <v>32133.59</v>
      </c>
      <c r="D244" s="279">
        <v>280000</v>
      </c>
      <c r="E244" s="279">
        <v>284620.61</v>
      </c>
      <c r="F244" s="280">
        <v>885.74171139919304</v>
      </c>
      <c r="G244" s="281">
        <v>101.65021785714301</v>
      </c>
    </row>
    <row r="245" spans="1:7" x14ac:dyDescent="0.25">
      <c r="A245" s="277">
        <v>422</v>
      </c>
      <c r="B245" s="278" t="s">
        <v>197</v>
      </c>
      <c r="C245" s="279">
        <v>32133.59</v>
      </c>
      <c r="D245" s="279">
        <v>260000</v>
      </c>
      <c r="E245" s="279">
        <v>267353.83</v>
      </c>
      <c r="F245" s="280">
        <v>832.00734807408696</v>
      </c>
      <c r="G245" s="281">
        <v>102.828396153846</v>
      </c>
    </row>
    <row r="246" spans="1:7" x14ac:dyDescent="0.25">
      <c r="A246" s="282">
        <v>4221</v>
      </c>
      <c r="B246" s="283" t="s">
        <v>198</v>
      </c>
      <c r="C246" s="284">
        <v>32133.59</v>
      </c>
      <c r="D246" s="284"/>
      <c r="E246" s="284">
        <v>238525.54</v>
      </c>
      <c r="F246" s="285">
        <v>742.29346923266303</v>
      </c>
      <c r="G246" s="286"/>
    </row>
    <row r="247" spans="1:7" x14ac:dyDescent="0.25">
      <c r="A247" s="282">
        <v>4225</v>
      </c>
      <c r="B247" s="283" t="s">
        <v>201</v>
      </c>
      <c r="C247" s="284">
        <v>0</v>
      </c>
      <c r="D247" s="284"/>
      <c r="E247" s="284">
        <v>13890.84</v>
      </c>
      <c r="F247" s="285"/>
      <c r="G247" s="286"/>
    </row>
    <row r="248" spans="1:7" x14ac:dyDescent="0.25">
      <c r="A248" s="282">
        <v>4226</v>
      </c>
      <c r="B248" s="283" t="s">
        <v>202</v>
      </c>
      <c r="C248" s="284">
        <v>0</v>
      </c>
      <c r="D248" s="284"/>
      <c r="E248" s="284">
        <v>14937.45</v>
      </c>
      <c r="F248" s="285"/>
      <c r="G248" s="286"/>
    </row>
    <row r="249" spans="1:7" x14ac:dyDescent="0.25">
      <c r="A249" s="277">
        <v>424</v>
      </c>
      <c r="B249" s="278" t="s">
        <v>204</v>
      </c>
      <c r="C249" s="279">
        <v>0</v>
      </c>
      <c r="D249" s="279">
        <v>20000</v>
      </c>
      <c r="E249" s="279">
        <v>17266.78</v>
      </c>
      <c r="F249" s="280"/>
      <c r="G249" s="281">
        <v>86.3339</v>
      </c>
    </row>
    <row r="250" spans="1:7" x14ac:dyDescent="0.25">
      <c r="A250" s="282">
        <v>4241</v>
      </c>
      <c r="B250" s="283" t="s">
        <v>205</v>
      </c>
      <c r="C250" s="284">
        <v>0</v>
      </c>
      <c r="D250" s="284"/>
      <c r="E250" s="284">
        <v>17266.78</v>
      </c>
      <c r="F250" s="285"/>
      <c r="G250" s="286"/>
    </row>
    <row r="251" spans="1:7" x14ac:dyDescent="0.25">
      <c r="A251" s="277">
        <v>45</v>
      </c>
      <c r="B251" s="278" t="s">
        <v>210</v>
      </c>
      <c r="C251" s="279">
        <v>248881.25</v>
      </c>
      <c r="D251" s="279">
        <v>0</v>
      </c>
      <c r="E251" s="279">
        <v>0</v>
      </c>
      <c r="F251" s="280">
        <v>0</v>
      </c>
      <c r="G251" s="281"/>
    </row>
    <row r="252" spans="1:7" x14ac:dyDescent="0.25">
      <c r="A252" s="277">
        <v>451</v>
      </c>
      <c r="B252" s="278" t="s">
        <v>211</v>
      </c>
      <c r="C252" s="279">
        <v>248881.25</v>
      </c>
      <c r="D252" s="279">
        <v>0</v>
      </c>
      <c r="E252" s="279">
        <v>0</v>
      </c>
      <c r="F252" s="280">
        <v>0</v>
      </c>
      <c r="G252" s="281"/>
    </row>
    <row r="253" spans="1:7" x14ac:dyDescent="0.25">
      <c r="A253" s="282">
        <v>4511</v>
      </c>
      <c r="B253" s="283" t="s">
        <v>211</v>
      </c>
      <c r="C253" s="284">
        <v>248881.25</v>
      </c>
      <c r="D253" s="284"/>
      <c r="E253" s="284">
        <v>0</v>
      </c>
      <c r="F253" s="285">
        <v>0</v>
      </c>
      <c r="G253" s="286"/>
    </row>
    <row r="254" spans="1:7" x14ac:dyDescent="0.25">
      <c r="A254" s="299" t="s">
        <v>292</v>
      </c>
      <c r="B254" s="299"/>
      <c r="C254" s="300">
        <v>350739.1</v>
      </c>
      <c r="D254" s="300">
        <v>483790</v>
      </c>
      <c r="E254" s="300">
        <v>477901.42</v>
      </c>
      <c r="F254" s="301">
        <v>136.25553010770699</v>
      </c>
      <c r="G254" s="302">
        <v>98.7828231257364</v>
      </c>
    </row>
    <row r="255" spans="1:7" x14ac:dyDescent="0.25">
      <c r="A255" s="303" t="s">
        <v>293</v>
      </c>
      <c r="B255" s="303"/>
      <c r="C255" s="304">
        <v>350739.1</v>
      </c>
      <c r="D255" s="304">
        <v>483790</v>
      </c>
      <c r="E255" s="304">
        <v>477901.42</v>
      </c>
      <c r="F255" s="305">
        <v>136.25553010770699</v>
      </c>
      <c r="G255" s="306">
        <v>98.7828231257364</v>
      </c>
    </row>
    <row r="256" spans="1:7" x14ac:dyDescent="0.25">
      <c r="A256" s="277">
        <v>3</v>
      </c>
      <c r="B256" s="278" t="s">
        <v>21</v>
      </c>
      <c r="C256" s="279">
        <v>350739.1</v>
      </c>
      <c r="D256" s="279">
        <v>483790</v>
      </c>
      <c r="E256" s="279">
        <v>477901.42</v>
      </c>
      <c r="F256" s="280">
        <v>136.25553010770699</v>
      </c>
      <c r="G256" s="281">
        <v>98.7828231257364</v>
      </c>
    </row>
    <row r="257" spans="1:7" x14ac:dyDescent="0.25">
      <c r="A257" s="277">
        <v>31</v>
      </c>
      <c r="B257" s="278" t="s">
        <v>114</v>
      </c>
      <c r="C257" s="279">
        <v>344633.88</v>
      </c>
      <c r="D257" s="279">
        <v>468480</v>
      </c>
      <c r="E257" s="279">
        <v>454660.97</v>
      </c>
      <c r="F257" s="280">
        <v>131.925790348877</v>
      </c>
      <c r="G257" s="281">
        <v>97.050241205601097</v>
      </c>
    </row>
    <row r="258" spans="1:7" x14ac:dyDescent="0.25">
      <c r="A258" s="277">
        <v>311</v>
      </c>
      <c r="B258" s="278" t="s">
        <v>115</v>
      </c>
      <c r="C258" s="279">
        <v>296103.18</v>
      </c>
      <c r="D258" s="279">
        <v>399680</v>
      </c>
      <c r="E258" s="279">
        <v>388253.75</v>
      </c>
      <c r="F258" s="280">
        <v>131.12110109725899</v>
      </c>
      <c r="G258" s="281">
        <v>97.141150420336302</v>
      </c>
    </row>
    <row r="259" spans="1:7" x14ac:dyDescent="0.25">
      <c r="A259" s="282">
        <v>3111</v>
      </c>
      <c r="B259" s="283" t="s">
        <v>116</v>
      </c>
      <c r="C259" s="284">
        <v>296103.18</v>
      </c>
      <c r="D259" s="284"/>
      <c r="E259" s="284">
        <v>388253.75</v>
      </c>
      <c r="F259" s="285">
        <v>131.12110109725899</v>
      </c>
      <c r="G259" s="286"/>
    </row>
    <row r="260" spans="1:7" x14ac:dyDescent="0.25">
      <c r="A260" s="277">
        <v>313</v>
      </c>
      <c r="B260" s="278" t="s">
        <v>121</v>
      </c>
      <c r="C260" s="279">
        <v>48530.7</v>
      </c>
      <c r="D260" s="279">
        <v>68800</v>
      </c>
      <c r="E260" s="279">
        <v>66407.22</v>
      </c>
      <c r="F260" s="280">
        <v>136.835487639783</v>
      </c>
      <c r="G260" s="281">
        <v>96.522122093023299</v>
      </c>
    </row>
    <row r="261" spans="1:7" x14ac:dyDescent="0.25">
      <c r="A261" s="282">
        <v>3132</v>
      </c>
      <c r="B261" s="283" t="s">
        <v>122</v>
      </c>
      <c r="C261" s="284">
        <v>43521.08</v>
      </c>
      <c r="D261" s="284"/>
      <c r="E261" s="284">
        <v>59843.88</v>
      </c>
      <c r="F261" s="285">
        <v>137.50550308034599</v>
      </c>
      <c r="G261" s="286"/>
    </row>
    <row r="262" spans="1:7" x14ac:dyDescent="0.25">
      <c r="A262" s="282">
        <v>3133</v>
      </c>
      <c r="B262" s="283" t="s">
        <v>123</v>
      </c>
      <c r="C262" s="284">
        <v>5009.62</v>
      </c>
      <c r="D262" s="284"/>
      <c r="E262" s="284">
        <v>6563.34</v>
      </c>
      <c r="F262" s="285">
        <v>131.01472766397501</v>
      </c>
      <c r="G262" s="286"/>
    </row>
    <row r="263" spans="1:7" x14ac:dyDescent="0.25">
      <c r="A263" s="277">
        <v>32</v>
      </c>
      <c r="B263" s="278" t="s">
        <v>124</v>
      </c>
      <c r="C263" s="279">
        <v>6105.22</v>
      </c>
      <c r="D263" s="279">
        <v>15310</v>
      </c>
      <c r="E263" s="279">
        <v>23240.45</v>
      </c>
      <c r="F263" s="280">
        <v>380.66523401286099</v>
      </c>
      <c r="G263" s="281">
        <v>151.799150881777</v>
      </c>
    </row>
    <row r="264" spans="1:7" x14ac:dyDescent="0.25">
      <c r="A264" s="277">
        <v>321</v>
      </c>
      <c r="B264" s="278" t="s">
        <v>125</v>
      </c>
      <c r="C264" s="279">
        <v>6105.22</v>
      </c>
      <c r="D264" s="279">
        <v>11560</v>
      </c>
      <c r="E264" s="279">
        <v>6309.42</v>
      </c>
      <c r="F264" s="280">
        <v>103.34467881583301</v>
      </c>
      <c r="G264" s="281">
        <v>54.579757785467102</v>
      </c>
    </row>
    <row r="265" spans="1:7" x14ac:dyDescent="0.25">
      <c r="A265" s="282">
        <v>3211</v>
      </c>
      <c r="B265" s="283" t="s">
        <v>126</v>
      </c>
      <c r="C265" s="284">
        <v>4680</v>
      </c>
      <c r="D265" s="284"/>
      <c r="E265" s="284">
        <v>340</v>
      </c>
      <c r="F265" s="285">
        <v>7.2649572649572702</v>
      </c>
      <c r="G265" s="286"/>
    </row>
    <row r="266" spans="1:7" x14ac:dyDescent="0.25">
      <c r="A266" s="282">
        <v>3212</v>
      </c>
      <c r="B266" s="283" t="s">
        <v>127</v>
      </c>
      <c r="C266" s="284">
        <v>1425.22</v>
      </c>
      <c r="D266" s="284"/>
      <c r="E266" s="284">
        <v>5969.42</v>
      </c>
      <c r="F266" s="285">
        <v>418.842003339835</v>
      </c>
      <c r="G266" s="286"/>
    </row>
    <row r="267" spans="1:7" x14ac:dyDescent="0.25">
      <c r="A267" s="277">
        <v>323</v>
      </c>
      <c r="B267" s="278" t="s">
        <v>137</v>
      </c>
      <c r="C267" s="279">
        <v>0</v>
      </c>
      <c r="D267" s="279">
        <v>3750</v>
      </c>
      <c r="E267" s="279">
        <v>16931.03</v>
      </c>
      <c r="F267" s="280"/>
      <c r="G267" s="281">
        <v>451.49413333333302</v>
      </c>
    </row>
    <row r="268" spans="1:7" x14ac:dyDescent="0.25">
      <c r="A268" s="282">
        <v>3237</v>
      </c>
      <c r="B268" s="283" t="s">
        <v>144</v>
      </c>
      <c r="C268" s="284">
        <v>0</v>
      </c>
      <c r="D268" s="284"/>
      <c r="E268" s="284">
        <v>16931.03</v>
      </c>
      <c r="F268" s="285"/>
      <c r="G268" s="286"/>
    </row>
    <row r="269" spans="1:7" x14ac:dyDescent="0.25">
      <c r="A269" s="291" t="s">
        <v>253</v>
      </c>
      <c r="B269" s="291"/>
      <c r="C269" s="292">
        <v>4627050</v>
      </c>
      <c r="D269" s="292">
        <v>5184000</v>
      </c>
      <c r="E269" s="292">
        <v>5217511.8099999996</v>
      </c>
      <c r="F269" s="293">
        <v>112.761085572881</v>
      </c>
      <c r="G269" s="294">
        <v>100.64644695216001</v>
      </c>
    </row>
    <row r="270" spans="1:7" x14ac:dyDescent="0.25">
      <c r="A270" s="308" t="s">
        <v>587</v>
      </c>
      <c r="B270" s="308"/>
      <c r="C270" s="309">
        <v>4627050</v>
      </c>
      <c r="D270" s="309">
        <v>5184000</v>
      </c>
      <c r="E270" s="309">
        <v>5217511.8099999996</v>
      </c>
      <c r="F270" s="310">
        <v>112.761085572881</v>
      </c>
      <c r="G270" s="311">
        <v>100.64644695216001</v>
      </c>
    </row>
    <row r="271" spans="1:7" x14ac:dyDescent="0.25">
      <c r="A271" s="295" t="s">
        <v>588</v>
      </c>
      <c r="B271" s="295"/>
      <c r="C271" s="296">
        <v>4627050</v>
      </c>
      <c r="D271" s="296">
        <v>5184000</v>
      </c>
      <c r="E271" s="296">
        <v>5217511.8099999996</v>
      </c>
      <c r="F271" s="297">
        <v>112.761085572881</v>
      </c>
      <c r="G271" s="298">
        <v>100.64644695216001</v>
      </c>
    </row>
    <row r="272" spans="1:7" x14ac:dyDescent="0.25">
      <c r="A272" s="299" t="s">
        <v>294</v>
      </c>
      <c r="B272" s="299"/>
      <c r="C272" s="300">
        <v>4627050</v>
      </c>
      <c r="D272" s="300">
        <v>5184000</v>
      </c>
      <c r="E272" s="300">
        <v>5217511.8099999996</v>
      </c>
      <c r="F272" s="301">
        <v>112.761085572881</v>
      </c>
      <c r="G272" s="302">
        <v>100.64644695216001</v>
      </c>
    </row>
    <row r="273" spans="1:7" x14ac:dyDescent="0.25">
      <c r="A273" s="303" t="s">
        <v>295</v>
      </c>
      <c r="B273" s="303"/>
      <c r="C273" s="304">
        <v>4627050</v>
      </c>
      <c r="D273" s="304">
        <v>5184000</v>
      </c>
      <c r="E273" s="304">
        <v>5217511.8099999996</v>
      </c>
      <c r="F273" s="305">
        <v>112.761085572881</v>
      </c>
      <c r="G273" s="306">
        <v>100.64644695216001</v>
      </c>
    </row>
    <row r="274" spans="1:7" x14ac:dyDescent="0.25">
      <c r="A274" s="277">
        <v>3</v>
      </c>
      <c r="B274" s="278" t="s">
        <v>21</v>
      </c>
      <c r="C274" s="279">
        <v>4621050</v>
      </c>
      <c r="D274" s="279">
        <v>5140770</v>
      </c>
      <c r="E274" s="279">
        <v>5174281.8099999996</v>
      </c>
      <c r="F274" s="280">
        <v>111.971993594529</v>
      </c>
      <c r="G274" s="281">
        <v>100.65188308366299</v>
      </c>
    </row>
    <row r="275" spans="1:7" x14ac:dyDescent="0.25">
      <c r="A275" s="277">
        <v>31</v>
      </c>
      <c r="B275" s="278" t="s">
        <v>114</v>
      </c>
      <c r="C275" s="279">
        <v>4250160</v>
      </c>
      <c r="D275" s="279">
        <v>4723770</v>
      </c>
      <c r="E275" s="279">
        <v>4723770</v>
      </c>
      <c r="F275" s="280">
        <v>111.14334519171</v>
      </c>
      <c r="G275" s="281">
        <v>100</v>
      </c>
    </row>
    <row r="276" spans="1:7" x14ac:dyDescent="0.25">
      <c r="A276" s="277">
        <v>311</v>
      </c>
      <c r="B276" s="278" t="s">
        <v>115</v>
      </c>
      <c r="C276" s="279">
        <v>3614240</v>
      </c>
      <c r="D276" s="279">
        <v>3974750</v>
      </c>
      <c r="E276" s="279">
        <v>3974750</v>
      </c>
      <c r="F276" s="280">
        <v>109.974711142592</v>
      </c>
      <c r="G276" s="281">
        <v>100</v>
      </c>
    </row>
    <row r="277" spans="1:7" x14ac:dyDescent="0.25">
      <c r="A277" s="282">
        <v>3111</v>
      </c>
      <c r="B277" s="283" t="s">
        <v>116</v>
      </c>
      <c r="C277" s="284">
        <v>3614240</v>
      </c>
      <c r="D277" s="284"/>
      <c r="E277" s="284">
        <v>3974750</v>
      </c>
      <c r="F277" s="285">
        <v>109.974711142592</v>
      </c>
      <c r="G277" s="286"/>
    </row>
    <row r="278" spans="1:7" x14ac:dyDescent="0.25">
      <c r="A278" s="277">
        <v>312</v>
      </c>
      <c r="B278" s="278" t="s">
        <v>120</v>
      </c>
      <c r="C278" s="279">
        <v>9250</v>
      </c>
      <c r="D278" s="279">
        <v>58750</v>
      </c>
      <c r="E278" s="279">
        <v>58750</v>
      </c>
      <c r="F278" s="280">
        <v>635.13513513513499</v>
      </c>
      <c r="G278" s="281">
        <v>100</v>
      </c>
    </row>
    <row r="279" spans="1:7" x14ac:dyDescent="0.25">
      <c r="A279" s="282">
        <v>3121</v>
      </c>
      <c r="B279" s="283" t="s">
        <v>120</v>
      </c>
      <c r="C279" s="284">
        <v>9250</v>
      </c>
      <c r="D279" s="284"/>
      <c r="E279" s="284">
        <v>58750</v>
      </c>
      <c r="F279" s="285">
        <v>635.13513513513499</v>
      </c>
      <c r="G279" s="286"/>
    </row>
    <row r="280" spans="1:7" x14ac:dyDescent="0.25">
      <c r="A280" s="277">
        <v>313</v>
      </c>
      <c r="B280" s="278" t="s">
        <v>121</v>
      </c>
      <c r="C280" s="279">
        <v>626670</v>
      </c>
      <c r="D280" s="279">
        <v>690270</v>
      </c>
      <c r="E280" s="279">
        <v>690270</v>
      </c>
      <c r="F280" s="280">
        <v>110.148882186797</v>
      </c>
      <c r="G280" s="281">
        <v>100</v>
      </c>
    </row>
    <row r="281" spans="1:7" x14ac:dyDescent="0.25">
      <c r="A281" s="282">
        <v>3132</v>
      </c>
      <c r="B281" s="283" t="s">
        <v>122</v>
      </c>
      <c r="C281" s="284">
        <v>568980</v>
      </c>
      <c r="D281" s="284"/>
      <c r="E281" s="284">
        <v>625680</v>
      </c>
      <c r="F281" s="285">
        <v>109.96520088579599</v>
      </c>
      <c r="G281" s="286"/>
    </row>
    <row r="282" spans="1:7" x14ac:dyDescent="0.25">
      <c r="A282" s="282">
        <v>3133</v>
      </c>
      <c r="B282" s="283" t="s">
        <v>123</v>
      </c>
      <c r="C282" s="284">
        <v>57690</v>
      </c>
      <c r="D282" s="284"/>
      <c r="E282" s="284">
        <v>64590</v>
      </c>
      <c r="F282" s="285">
        <v>111.960478419137</v>
      </c>
      <c r="G282" s="286"/>
    </row>
    <row r="283" spans="1:7" x14ac:dyDescent="0.25">
      <c r="A283" s="277">
        <v>32</v>
      </c>
      <c r="B283" s="278" t="s">
        <v>124</v>
      </c>
      <c r="C283" s="279">
        <v>370890</v>
      </c>
      <c r="D283" s="279">
        <v>417000</v>
      </c>
      <c r="E283" s="279">
        <v>450511.81</v>
      </c>
      <c r="F283" s="280">
        <v>121.46776941950399</v>
      </c>
      <c r="G283" s="281">
        <v>108.036405275779</v>
      </c>
    </row>
    <row r="284" spans="1:7" x14ac:dyDescent="0.25">
      <c r="A284" s="277">
        <v>321</v>
      </c>
      <c r="B284" s="278" t="s">
        <v>125</v>
      </c>
      <c r="C284" s="279">
        <v>54000</v>
      </c>
      <c r="D284" s="279">
        <v>54000</v>
      </c>
      <c r="E284" s="279">
        <v>54000</v>
      </c>
      <c r="F284" s="280">
        <v>100</v>
      </c>
      <c r="G284" s="281">
        <v>100</v>
      </c>
    </row>
    <row r="285" spans="1:7" x14ac:dyDescent="0.25">
      <c r="A285" s="282">
        <v>3212</v>
      </c>
      <c r="B285" s="283" t="s">
        <v>127</v>
      </c>
      <c r="C285" s="284">
        <v>54000</v>
      </c>
      <c r="D285" s="284"/>
      <c r="E285" s="284">
        <v>54000</v>
      </c>
      <c r="F285" s="285">
        <v>100</v>
      </c>
      <c r="G285" s="286"/>
    </row>
    <row r="286" spans="1:7" x14ac:dyDescent="0.25">
      <c r="A286" s="277">
        <v>322</v>
      </c>
      <c r="B286" s="278" t="s">
        <v>130</v>
      </c>
      <c r="C286" s="279">
        <v>95160</v>
      </c>
      <c r="D286" s="279">
        <v>98000</v>
      </c>
      <c r="E286" s="279">
        <v>101040</v>
      </c>
      <c r="F286" s="280">
        <v>106.179066834805</v>
      </c>
      <c r="G286" s="281">
        <v>103.102040816327</v>
      </c>
    </row>
    <row r="287" spans="1:7" x14ac:dyDescent="0.25">
      <c r="A287" s="282">
        <v>3222</v>
      </c>
      <c r="B287" s="283" t="s">
        <v>132</v>
      </c>
      <c r="C287" s="284">
        <v>51160</v>
      </c>
      <c r="D287" s="284"/>
      <c r="E287" s="284">
        <v>57040</v>
      </c>
      <c r="F287" s="285">
        <v>111.493354182955</v>
      </c>
      <c r="G287" s="286"/>
    </row>
    <row r="288" spans="1:7" x14ac:dyDescent="0.25">
      <c r="A288" s="282">
        <v>3223</v>
      </c>
      <c r="B288" s="283" t="s">
        <v>133</v>
      </c>
      <c r="C288" s="284">
        <v>44000</v>
      </c>
      <c r="D288" s="284"/>
      <c r="E288" s="284">
        <v>44000</v>
      </c>
      <c r="F288" s="285">
        <v>100</v>
      </c>
      <c r="G288" s="286"/>
    </row>
    <row r="289" spans="1:7" x14ac:dyDescent="0.25">
      <c r="A289" s="277">
        <v>323</v>
      </c>
      <c r="B289" s="278" t="s">
        <v>137</v>
      </c>
      <c r="C289" s="279">
        <v>192000</v>
      </c>
      <c r="D289" s="279">
        <v>235000</v>
      </c>
      <c r="E289" s="279">
        <v>265471.81</v>
      </c>
      <c r="F289" s="280">
        <v>138.26656770833301</v>
      </c>
      <c r="G289" s="281">
        <v>112.966727659574</v>
      </c>
    </row>
    <row r="290" spans="1:7" x14ac:dyDescent="0.25">
      <c r="A290" s="282">
        <v>3232</v>
      </c>
      <c r="B290" s="283" t="s">
        <v>139</v>
      </c>
      <c r="C290" s="284">
        <v>2769.75</v>
      </c>
      <c r="D290" s="284"/>
      <c r="E290" s="284">
        <v>70000</v>
      </c>
      <c r="F290" s="285">
        <v>2527.3039082949699</v>
      </c>
      <c r="G290" s="286"/>
    </row>
    <row r="291" spans="1:7" x14ac:dyDescent="0.25">
      <c r="A291" s="282">
        <v>3233</v>
      </c>
      <c r="B291" s="283" t="s">
        <v>140</v>
      </c>
      <c r="C291" s="284">
        <v>0</v>
      </c>
      <c r="D291" s="284"/>
      <c r="E291" s="284">
        <v>7956.81</v>
      </c>
      <c r="F291" s="285"/>
      <c r="G291" s="286"/>
    </row>
    <row r="292" spans="1:7" x14ac:dyDescent="0.25">
      <c r="A292" s="282">
        <v>3235</v>
      </c>
      <c r="B292" s="283" t="s">
        <v>142</v>
      </c>
      <c r="C292" s="284">
        <v>165634</v>
      </c>
      <c r="D292" s="284"/>
      <c r="E292" s="284">
        <v>165000</v>
      </c>
      <c r="F292" s="285">
        <v>99.617228346836995</v>
      </c>
      <c r="G292" s="286"/>
    </row>
    <row r="293" spans="1:7" x14ac:dyDescent="0.25">
      <c r="A293" s="282">
        <v>3236</v>
      </c>
      <c r="B293" s="283" t="s">
        <v>143</v>
      </c>
      <c r="C293" s="284">
        <v>20705</v>
      </c>
      <c r="D293" s="284"/>
      <c r="E293" s="284">
        <v>0</v>
      </c>
      <c r="F293" s="285">
        <v>0</v>
      </c>
      <c r="G293" s="286"/>
    </row>
    <row r="294" spans="1:7" x14ac:dyDescent="0.25">
      <c r="A294" s="282">
        <v>3237</v>
      </c>
      <c r="B294" s="283" t="s">
        <v>144</v>
      </c>
      <c r="C294" s="284">
        <v>2891.25</v>
      </c>
      <c r="D294" s="284"/>
      <c r="E294" s="284">
        <v>0</v>
      </c>
      <c r="F294" s="285">
        <v>0</v>
      </c>
      <c r="G294" s="286"/>
    </row>
    <row r="295" spans="1:7" x14ac:dyDescent="0.25">
      <c r="A295" s="282">
        <v>3239</v>
      </c>
      <c r="B295" s="283" t="s">
        <v>146</v>
      </c>
      <c r="C295" s="284">
        <v>0</v>
      </c>
      <c r="D295" s="284"/>
      <c r="E295" s="284">
        <v>22515</v>
      </c>
      <c r="F295" s="285"/>
      <c r="G295" s="286"/>
    </row>
    <row r="296" spans="1:7" x14ac:dyDescent="0.25">
      <c r="A296" s="277">
        <v>329</v>
      </c>
      <c r="B296" s="278" t="s">
        <v>148</v>
      </c>
      <c r="C296" s="279">
        <v>29730</v>
      </c>
      <c r="D296" s="279">
        <v>30000</v>
      </c>
      <c r="E296" s="279">
        <v>30000</v>
      </c>
      <c r="F296" s="280">
        <v>100.90817356205901</v>
      </c>
      <c r="G296" s="281">
        <v>100</v>
      </c>
    </row>
    <row r="297" spans="1:7" x14ac:dyDescent="0.25">
      <c r="A297" s="282">
        <v>3299</v>
      </c>
      <c r="B297" s="283" t="s">
        <v>148</v>
      </c>
      <c r="C297" s="284">
        <v>29730</v>
      </c>
      <c r="D297" s="284"/>
      <c r="E297" s="284">
        <v>30000</v>
      </c>
      <c r="F297" s="285">
        <v>100.90817356205901</v>
      </c>
      <c r="G297" s="286"/>
    </row>
    <row r="298" spans="1:7" x14ac:dyDescent="0.25">
      <c r="A298" s="277">
        <v>4</v>
      </c>
      <c r="B298" s="278" t="s">
        <v>22</v>
      </c>
      <c r="C298" s="279">
        <v>6000</v>
      </c>
      <c r="D298" s="279">
        <v>43230</v>
      </c>
      <c r="E298" s="279">
        <v>43230</v>
      </c>
      <c r="F298" s="280">
        <v>720.5</v>
      </c>
      <c r="G298" s="281">
        <v>100</v>
      </c>
    </row>
    <row r="299" spans="1:7" x14ac:dyDescent="0.25">
      <c r="A299" s="277">
        <v>42</v>
      </c>
      <c r="B299" s="278" t="s">
        <v>193</v>
      </c>
      <c r="C299" s="279">
        <v>6000</v>
      </c>
      <c r="D299" s="279">
        <v>43230</v>
      </c>
      <c r="E299" s="279">
        <v>43230</v>
      </c>
      <c r="F299" s="280">
        <v>720.5</v>
      </c>
      <c r="G299" s="281">
        <v>100</v>
      </c>
    </row>
    <row r="300" spans="1:7" x14ac:dyDescent="0.25">
      <c r="A300" s="277">
        <v>422</v>
      </c>
      <c r="B300" s="278" t="s">
        <v>197</v>
      </c>
      <c r="C300" s="279">
        <v>0</v>
      </c>
      <c r="D300" s="279">
        <v>37230</v>
      </c>
      <c r="E300" s="279">
        <v>37230</v>
      </c>
      <c r="F300" s="280"/>
      <c r="G300" s="281">
        <v>100</v>
      </c>
    </row>
    <row r="301" spans="1:7" x14ac:dyDescent="0.25">
      <c r="A301" s="282">
        <v>4221</v>
      </c>
      <c r="B301" s="283" t="s">
        <v>198</v>
      </c>
      <c r="C301" s="284">
        <v>0</v>
      </c>
      <c r="D301" s="284"/>
      <c r="E301" s="284">
        <v>28630</v>
      </c>
      <c r="F301" s="285"/>
      <c r="G301" s="286"/>
    </row>
    <row r="302" spans="1:7" x14ac:dyDescent="0.25">
      <c r="A302" s="282">
        <v>4227</v>
      </c>
      <c r="B302" s="283" t="s">
        <v>203</v>
      </c>
      <c r="C302" s="284">
        <v>0</v>
      </c>
      <c r="D302" s="284"/>
      <c r="E302" s="284">
        <v>8600</v>
      </c>
      <c r="F302" s="285"/>
      <c r="G302" s="286"/>
    </row>
    <row r="303" spans="1:7" x14ac:dyDescent="0.25">
      <c r="A303" s="277">
        <v>426</v>
      </c>
      <c r="B303" s="278" t="s">
        <v>207</v>
      </c>
      <c r="C303" s="279">
        <v>6000</v>
      </c>
      <c r="D303" s="279">
        <v>6000</v>
      </c>
      <c r="E303" s="279">
        <v>6000</v>
      </c>
      <c r="F303" s="280">
        <v>100</v>
      </c>
      <c r="G303" s="281">
        <v>100</v>
      </c>
    </row>
    <row r="304" spans="1:7" x14ac:dyDescent="0.25">
      <c r="A304" s="282">
        <v>4262</v>
      </c>
      <c r="B304" s="283" t="s">
        <v>208</v>
      </c>
      <c r="C304" s="284">
        <v>6000</v>
      </c>
      <c r="D304" s="284"/>
      <c r="E304" s="284">
        <v>6000</v>
      </c>
      <c r="F304" s="285">
        <v>100</v>
      </c>
      <c r="G304" s="286"/>
    </row>
  </sheetData>
  <pageMargins left="0.63402777777777797" right="0.57013888888888897" top="0.6875" bottom="0.77430555555555602" header="0.51180555555555496" footer="0.50902777777777797"/>
  <pageSetup paperSize="0" scale="0" orientation="portrait" usePrinterDefaults="0" useFirstPageNumber="1" horizontalDpi="0" verticalDpi="0" copies="0"/>
  <headerFooter>
    <oddFooter>&amp;C&amp;"Times New Roman,Obično"&amp;12Stranica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8</vt:i4>
      </vt:variant>
      <vt:variant>
        <vt:lpstr>Imenovani rasponi</vt:lpstr>
      </vt:variant>
      <vt:variant>
        <vt:i4>9</vt:i4>
      </vt:variant>
    </vt:vector>
  </HeadingPairs>
  <TitlesOfParts>
    <vt:vector size="17" baseType="lpstr">
      <vt:lpstr>RAČ. PRIH. I RASH. (2)</vt:lpstr>
      <vt:lpstr>OPĆI</vt:lpstr>
      <vt:lpstr>OPĆI 2 </vt:lpstr>
      <vt:lpstr>POSEBAN 1</vt:lpstr>
      <vt:lpstr>POSEBAN 2</vt:lpstr>
      <vt:lpstr>STANJE ZADUŽENOSTI</vt:lpstr>
      <vt:lpstr>pričuva</vt:lpstr>
      <vt:lpstr>PRILOG</vt:lpstr>
      <vt:lpstr>'POSEBAN 1'!Ispis_naslova</vt:lpstr>
      <vt:lpstr>'POSEBAN 2'!Ispis_naslova</vt:lpstr>
      <vt:lpstr>PRILOG!Ispis_naslova</vt:lpstr>
      <vt:lpstr>'POSEBAN 1'!Print_Titles_0</vt:lpstr>
      <vt:lpstr>'POSEBAN 2'!Print_Titles_0</vt:lpstr>
      <vt:lpstr>PRILOG!Print_Titles_0</vt:lpstr>
      <vt:lpstr>'POSEBAN 1'!Print_Titles_0_0</vt:lpstr>
      <vt:lpstr>'POSEBAN 2'!Print_Titles_0_0</vt:lpstr>
      <vt:lpstr>PRILOG!Print_Titles_0_0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Lara Rakušić Ivanković</cp:lastModifiedBy>
  <cp:revision>0</cp:revision>
  <cp:lastPrinted>2016-04-20T08:35:42Z</cp:lastPrinted>
  <dcterms:created xsi:type="dcterms:W3CDTF">2016-02-10T09:54:22Z</dcterms:created>
  <dcterms:modified xsi:type="dcterms:W3CDTF">2016-05-03T11:02:04Z</dcterms:modified>
</cp:coreProperties>
</file>