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7115" windowHeight="9210" activeTab="5"/>
  </bookViews>
  <sheets>
    <sheet name="KULTURA" sheetId="1" r:id="rId1"/>
    <sheet name="SPORT" sheetId="2" r:id="rId2"/>
    <sheet name="OBRAZOVANJE" sheetId="3" r:id="rId3"/>
    <sheet name="VRTIĆ" sheetId="4" r:id="rId4"/>
    <sheet name="SOCIJALA" sheetId="5" r:id="rId5"/>
    <sheet name="ZIS" sheetId="6" r:id="rId6"/>
  </sheets>
  <calcPr calcId="125725" iterateDelta="1E-4"/>
</workbook>
</file>

<file path=xl/calcChain.xml><?xml version="1.0" encoding="utf-8"?>
<calcChain xmlns="http://schemas.openxmlformats.org/spreadsheetml/2006/main">
  <c r="D12" i="2"/>
  <c r="B12"/>
  <c r="C12"/>
  <c r="B14"/>
  <c r="B77" i="1"/>
  <c r="B14" i="6" l="1"/>
  <c r="B72" i="2"/>
  <c r="B37" i="1"/>
  <c r="D37"/>
  <c r="D19" s="1"/>
  <c r="C37"/>
  <c r="C19" s="1"/>
  <c r="B19"/>
  <c r="D72" i="2"/>
  <c r="C72"/>
  <c r="D22"/>
  <c r="C22"/>
  <c r="B22"/>
  <c r="D52" l="1"/>
  <c r="C52"/>
  <c r="B52"/>
  <c r="D54"/>
  <c r="C54"/>
  <c r="B54"/>
  <c r="D33"/>
  <c r="C33"/>
  <c r="B33"/>
  <c r="D61"/>
  <c r="C61"/>
  <c r="B61"/>
  <c r="D45"/>
  <c r="C45"/>
  <c r="B45"/>
  <c r="D30"/>
  <c r="C30"/>
  <c r="B30"/>
  <c r="D80" i="1"/>
  <c r="C80"/>
  <c r="B80"/>
  <c r="D77"/>
  <c r="C77"/>
  <c r="C76"/>
  <c r="B76"/>
  <c r="D62"/>
  <c r="B62"/>
  <c r="D59"/>
  <c r="C59"/>
  <c r="B59"/>
  <c r="D59" i="2"/>
  <c r="C59"/>
  <c r="B59"/>
  <c r="D15" i="3" l="1"/>
  <c r="C15"/>
  <c r="B15"/>
  <c r="D27" i="6" l="1"/>
  <c r="C27"/>
  <c r="B27"/>
  <c r="B12" s="1"/>
  <c r="D21"/>
  <c r="C21"/>
  <c r="B21"/>
  <c r="D18"/>
  <c r="C18"/>
  <c r="B18"/>
  <c r="D16"/>
  <c r="C16"/>
  <c r="B16" l="1"/>
  <c r="D14"/>
  <c r="D12" s="1"/>
  <c r="C14"/>
  <c r="C12" s="1"/>
  <c r="D22" i="5"/>
  <c r="C22"/>
  <c r="B22"/>
  <c r="D14" l="1"/>
  <c r="C14"/>
  <c r="B14"/>
  <c r="D12"/>
  <c r="C12"/>
  <c r="B12"/>
  <c r="D15" i="4"/>
  <c r="C15"/>
  <c r="B15"/>
  <c r="D12"/>
  <c r="C12"/>
  <c r="B12"/>
  <c r="D37" i="3"/>
  <c r="C37"/>
  <c r="B37"/>
  <c r="D31"/>
  <c r="C31"/>
  <c r="B31"/>
  <c r="D27"/>
  <c r="C27"/>
  <c r="B27"/>
  <c r="D26" s="1"/>
  <c r="C26" s="1"/>
  <c r="B26" s="1"/>
  <c r="D20"/>
  <c r="C20"/>
  <c r="B20"/>
  <c r="D14"/>
  <c r="C14" s="1"/>
  <c r="B14" s="1"/>
  <c r="D12" s="1"/>
  <c r="D70" i="2"/>
  <c r="D65" s="1"/>
  <c r="C70"/>
  <c r="C65" s="1"/>
  <c r="B70"/>
  <c r="B65" s="1"/>
  <c r="D57"/>
  <c r="C57"/>
  <c r="B57"/>
  <c r="C12" i="3" l="1"/>
  <c r="B12"/>
  <c r="D50" i="2"/>
  <c r="C50"/>
  <c r="B50"/>
  <c r="D48"/>
  <c r="C48"/>
  <c r="B48"/>
  <c r="D43"/>
  <c r="C43"/>
  <c r="B43"/>
  <c r="D41"/>
  <c r="C41"/>
  <c r="B41"/>
  <c r="D39" l="1"/>
  <c r="C39"/>
  <c r="B39"/>
  <c r="D36"/>
  <c r="C36"/>
  <c r="B36"/>
  <c r="D28"/>
  <c r="C28"/>
  <c r="B28"/>
  <c r="D25"/>
  <c r="D24" s="1"/>
  <c r="D21" s="1"/>
  <c r="C25"/>
  <c r="C24" s="1"/>
  <c r="C21" s="1"/>
  <c r="B25"/>
  <c r="B24" s="1"/>
  <c r="D17"/>
  <c r="C17"/>
  <c r="B17"/>
  <c r="D14"/>
  <c r="C14"/>
  <c r="B21" l="1"/>
  <c r="D76" i="1"/>
  <c r="D72"/>
  <c r="C72"/>
  <c r="B72"/>
  <c r="D70"/>
  <c r="C70"/>
  <c r="B70"/>
  <c r="D68"/>
  <c r="C68"/>
  <c r="B68"/>
  <c r="C66"/>
  <c r="D64"/>
  <c r="C64"/>
  <c r="B64"/>
  <c r="C62"/>
  <c r="D57"/>
  <c r="C57"/>
  <c r="B57"/>
  <c r="D55"/>
  <c r="C55"/>
  <c r="B55"/>
  <c r="C52"/>
  <c r="D50"/>
  <c r="C50"/>
  <c r="B50"/>
  <c r="D46"/>
  <c r="C46"/>
  <c r="C45" s="1"/>
  <c r="B46"/>
  <c r="B45" s="1"/>
  <c r="D45" l="1"/>
  <c r="D14" l="1"/>
  <c r="C14"/>
  <c r="B14"/>
  <c r="B12" l="1"/>
  <c r="D12"/>
  <c r="C12" l="1"/>
</calcChain>
</file>

<file path=xl/sharedStrings.xml><?xml version="1.0" encoding="utf-8"?>
<sst xmlns="http://schemas.openxmlformats.org/spreadsheetml/2006/main" count="269" uniqueCount="223">
  <si>
    <t>GRAD MAKARSKA</t>
  </si>
  <si>
    <t>I.       PROGRAM</t>
  </si>
  <si>
    <t>UKUPNO:</t>
  </si>
  <si>
    <t>1.1. Gradska knjižnica Makarska</t>
  </si>
  <si>
    <t xml:space="preserve">1.2. Gradski muzej Makarska </t>
  </si>
  <si>
    <t>3.4. Pjevačke klape</t>
  </si>
  <si>
    <t>3.10.1. Predstavljanje makarskog suvenira</t>
  </si>
  <si>
    <t>II.       ZAVRŠNE ODREDBE</t>
  </si>
  <si>
    <t>PREDSJEDNICA GRADSKOG VIJEĆA</t>
  </si>
  <si>
    <t xml:space="preserve">         Jagoda Martić, dipl. ing. kemije</t>
  </si>
  <si>
    <r>
      <t>Za realizaciju Programa javnih potreba u kulturi Grada Makarske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potrebno je planirati:</t>
    </r>
  </si>
  <si>
    <t>2016.</t>
  </si>
  <si>
    <t>I. PROGRAM</t>
  </si>
  <si>
    <t xml:space="preserve">  </t>
  </si>
  <si>
    <t>II. ZAVRŠNE ODREDBE</t>
  </si>
  <si>
    <t>Program javnih potreba u sportu Grada Makarske</t>
  </si>
  <si>
    <t>Za realizaciju Programa javnih potreba u sportu Grada Makarske potrebno je planirati:</t>
  </si>
  <si>
    <t>       I.            PROGRAM</t>
  </si>
  <si>
    <t>    II.            ZAVRŠNE ODREDBE</t>
  </si>
  <si>
    <t>Jagoda Martić, dipl.ing. Kemije</t>
  </si>
  <si>
    <t>Program javnih potreba u obrazovanju Grada Makarske</t>
  </si>
  <si>
    <t>Za realizaciju Programa javnih potreba u obrazovanju Grada Makarske potrebno je planirati:</t>
  </si>
  <si>
    <t xml:space="preserve">                    </t>
  </si>
  <si>
    <t xml:space="preserve">1.1. Redovna djelatnost </t>
  </si>
  <si>
    <t>Jagoda Martić, dipl. ing. kemije</t>
  </si>
  <si>
    <t>Program javnih potreba u predškolskom odgoju Grada Makarske</t>
  </si>
  <si>
    <t>Za realizaciju Programa javnih potreba u predškolskom odgoju Grada Makarske potrebno je planirati:</t>
  </si>
  <si>
    <t>1.1. Pomoć obiteljima slabijeg imovnog stanja</t>
  </si>
  <si>
    <t xml:space="preserve">1.3. Prijevoz umirovljenika i invalida </t>
  </si>
  <si>
    <t xml:space="preserve">1.4. Sufinanciranje boravka djece u vrtiću </t>
  </si>
  <si>
    <t>1.5. Pokloni za blagdane</t>
  </si>
  <si>
    <t>2.3. HVIDRA Makarska</t>
  </si>
  <si>
    <t>2.4. Udruga 156. brigade Hrvatske vojske</t>
  </si>
  <si>
    <t xml:space="preserve">2.5. Udruga roditelja hrvatskih branitelja poginulih u Domovisnkom ratu </t>
  </si>
  <si>
    <t xml:space="preserve">2.6. Udruga udovica hrvatshih branitelja Domovinskog rata </t>
  </si>
  <si>
    <t>2.7. Klub liječenih alkoholičara</t>
  </si>
  <si>
    <t>2.8. Makarska dijabetička udruga</t>
  </si>
  <si>
    <t>2.9. Udruga multiple skleroze</t>
  </si>
  <si>
    <t>Program javnih potreba u socijalnoj skrbi Grada Makarske</t>
  </si>
  <si>
    <r>
      <t>Za realizaciju Programa socijalne skrbi Grada Makarske potrebno je planirati</t>
    </r>
    <r>
      <rPr>
        <b/>
        <sz val="12"/>
        <color theme="1"/>
        <rFont val="Times New Roman"/>
        <family val="1"/>
        <charset val="238"/>
      </rPr>
      <t>:</t>
    </r>
  </si>
  <si>
    <t>1.6. Božićnice za umirovoljenike</t>
  </si>
  <si>
    <t>3.1. Dodatni timovi tijekom turističke sezone</t>
  </si>
  <si>
    <t>3.2. Ostalo</t>
  </si>
  <si>
    <t xml:space="preserve">4.2. Služba spašavanja na plažama </t>
  </si>
  <si>
    <t xml:space="preserve">Program javnih potreba u sustavu zaštite i spašavanja Grada Makarske </t>
  </si>
  <si>
    <t>Za realizaciju Programa javnih potreba u sustavu zaštite i spašavanju Grada Makarske potrebno je planirati:</t>
  </si>
  <si>
    <t>Program javnih potreba u kulturi Grada Makarske</t>
  </si>
  <si>
    <t>2.10. Matica umirovljenika Makarska</t>
  </si>
  <si>
    <t>2.11. Konferencija sv. Vinka Paulskog</t>
  </si>
  <si>
    <t>2.12. SABA Makarskog primorja</t>
  </si>
  <si>
    <t>2.13. Ostale pomoći</t>
  </si>
  <si>
    <t>2017.</t>
  </si>
  <si>
    <t>3.8. Hrvatsko – njemačko društvo</t>
  </si>
  <si>
    <t>3.9. Udruga Rockatansky</t>
  </si>
  <si>
    <t>3.11. Udruga kuhara Makarskog primorja</t>
  </si>
  <si>
    <t>3.2. Folklorni ansambl 'Tempet'</t>
  </si>
  <si>
    <t>3.7. Lutkarsko društvo 'Zlatousti'</t>
  </si>
  <si>
    <t>3.10. Kreativna udruga 'Dalmatinski suvenir'</t>
  </si>
  <si>
    <t>1.2. Trošak ogrjeva</t>
  </si>
  <si>
    <t xml:space="preserve">2.1. Udruga osoba s invaliditetom 'Sunce' </t>
  </si>
  <si>
    <t>2.2. Udruga Savjetovalište 'Lanterna'</t>
  </si>
  <si>
    <t>4.3. Pomoć i njega u kući</t>
  </si>
  <si>
    <t>3.1. Gradska glazba Makarska</t>
  </si>
  <si>
    <t>3.3. Matica Hrvatska</t>
  </si>
  <si>
    <t>3.5. HKD 'Napredak'</t>
  </si>
  <si>
    <t>3.6. Gradski zbor Makarska</t>
  </si>
  <si>
    <t xml:space="preserve">1.1. Javna ustanova Gradski sportski centar Makarska </t>
  </si>
  <si>
    <t>2.1. Zajednice sportskih udruga grada Makarske</t>
  </si>
  <si>
    <t>4.1. D.A.U.P. Orion</t>
  </si>
  <si>
    <t>4.2. Klub mladih tehničara Zelenka</t>
  </si>
  <si>
    <t>4.3. Ostali programi</t>
  </si>
  <si>
    <t>4.1. Školovanje sportskih kadrova</t>
  </si>
  <si>
    <t>4.2. Proslava obljetnica sportskih klubova</t>
  </si>
  <si>
    <t>4.3. Nagrade za izuzetne sportske uspjehe</t>
  </si>
  <si>
    <t>4.4. Sport i rekreacija osoba s invaliditetom</t>
  </si>
  <si>
    <t>4.5. Sport i rekreacija djece i mladeži</t>
  </si>
  <si>
    <t>1.1.1. Osnovna škola Stjepana Ivičevića:</t>
  </si>
  <si>
    <t>1.1.2. Osnovna škola oca Petrea Perice:</t>
  </si>
  <si>
    <t>1.1.3. Glazbena škola Makarska:</t>
  </si>
  <si>
    <t>1. OSNOVNOŠKOLSKO OBRAZOVANJE</t>
  </si>
  <si>
    <t>1.2.1. Osnovna škola Stjepana Ivičevića</t>
  </si>
  <si>
    <t>1.2.2. Osnovna škola oca Petra Perice</t>
  </si>
  <si>
    <t>1.2.3. Glazbena škola Makarska</t>
  </si>
  <si>
    <t>2.1. Srednja strukovna škola Makarska</t>
  </si>
  <si>
    <t>2.1.1. Maturantski ples</t>
  </si>
  <si>
    <t xml:space="preserve">2.1.3. Godišnjak </t>
  </si>
  <si>
    <t xml:space="preserve">2.2. Srednja škola fra Andrije Kačića Miošića </t>
  </si>
  <si>
    <t>2.2.1. Maturantski ples</t>
  </si>
  <si>
    <t>2.2.2. Natjecanja</t>
  </si>
  <si>
    <t>3.2.1. Redovni programi</t>
  </si>
  <si>
    <t>3.3.1. Redovni programi</t>
  </si>
  <si>
    <t>3.5.1. Redovni programi</t>
  </si>
  <si>
    <t>3.6.1. Redovni programi</t>
  </si>
  <si>
    <r>
      <t>3.8.1.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Redovni programi</t>
    </r>
  </si>
  <si>
    <t>3.11.1. Redovni programi</t>
  </si>
  <si>
    <t>2.1.2. Natjecanja</t>
  </si>
  <si>
    <t>1.1. Redovni programi</t>
  </si>
  <si>
    <t>2.1. Redovni programi</t>
  </si>
  <si>
    <t>4.1. Redovni programi</t>
  </si>
  <si>
    <t xml:space="preserve">Na temelju članka 36. Statuta Grada Makarske ("Glasnik Grada Makarske", br. 8/09, 13/09, 2/13, 8/13 i 9/13 – pročišćeni tekst) Gradsko vijeće Grada Makarske na ___ sjednici održanoj _______ 2015. godine donijelo je </t>
  </si>
  <si>
    <t>2018.</t>
  </si>
  <si>
    <t>3.1.3. Obilježavanje 190 godina Gradske glazbe Makarska</t>
  </si>
  <si>
    <t>3.12. Građanska inicijativa 'Ruke za bolju Makarsku'</t>
  </si>
  <si>
    <t>3.12.1. Mladi u lokalnoj zajednici</t>
  </si>
  <si>
    <t>3.13. GaleRica</t>
  </si>
  <si>
    <t>3.13.1. Izlagačka djelatnost</t>
  </si>
  <si>
    <t xml:space="preserve">Na temelju članka 36. Statuta Grada Makarske ("Glasnik Grada Makarske", br. 8/09, 13/09, 2/13, 8/13 i 9/13 – pročišćeni tekst) Gradsko vijeće Grada Makarske na __sjednici održanoj _______ 2015. godine donijelo je </t>
  </si>
  <si>
    <t xml:space="preserve">Na temelju članka 36. Statuta Grada Makarske ("Glasnik Grada Makarske", br. 8/09, 13/09, 2/13, 8/13 i 9/13 – pročišćeni tekst) Gradsko vijeće Grada Makarske na ___ sjednici održanoj ______ 2015. godine donijelo je </t>
  </si>
  <si>
    <t>2.3. Donacije za obnovu zgrade srednjih škola</t>
  </si>
  <si>
    <t>2.4. Nagrade za uspješnost</t>
  </si>
  <si>
    <t xml:space="preserve">Na temelju članka 36. Statuta Grada Makarske ("Glasnik Grada Makarske", br. 8/09, 13/09, 2/13, 8/13 i 9/13 – pročišćeni tekst) Gradsko vijeće Grada Makarske na ___ sjednici održanoj _____ 2015. godine donijelo je </t>
  </si>
  <si>
    <t xml:space="preserve">3.2. Prijevoz studenata </t>
  </si>
  <si>
    <t>3.3. Kreditiranje studenata</t>
  </si>
  <si>
    <t>6.2. Jedinica prometne mladeži</t>
  </si>
  <si>
    <t>1.3. Gradska galerija Antun Gojak</t>
  </si>
  <si>
    <t>1. PROGRAMI USTANOVA</t>
  </si>
  <si>
    <t>2. MANIFESTACIJE</t>
  </si>
  <si>
    <t>3.  PROGRAMI UDRUGA</t>
  </si>
  <si>
    <t>4. PROGRAMI UDRUGA TEHNIČKE KULTURE</t>
  </si>
  <si>
    <t>1. PROGRAMI USTANOVE</t>
  </si>
  <si>
    <t>2. PROGRAMI UDRUGA</t>
  </si>
  <si>
    <t>4. DODATNI PROGRAMI</t>
  </si>
  <si>
    <t>2. SREDNJEŠKOLSKO OBRAZOVANJE</t>
  </si>
  <si>
    <t>3. VISOKOŠKOLSKO OBRAZOVANJE</t>
  </si>
  <si>
    <t>1. POMOĆ KUĆANSTVIMA</t>
  </si>
  <si>
    <t xml:space="preserve">1.1.4. Kapitalna ulaganja </t>
  </si>
  <si>
    <t>3.7.2. Pokretanje lutkarske scene</t>
  </si>
  <si>
    <t>3.9.1. Kultura i kreativno izražavanje</t>
  </si>
  <si>
    <t>4.2.1. Kreativne radionice s djecom</t>
  </si>
  <si>
    <t>4.2.2. "I mi možemo, znamo i umijemo"</t>
  </si>
  <si>
    <t>3.1.1. Redovni programi Gradske glazbe Makarska</t>
  </si>
  <si>
    <t>3.1.2. Big band Makarska</t>
  </si>
  <si>
    <t>3.7.1. Kazališne predstave</t>
  </si>
  <si>
    <t>1. Dječji vrtić 'Biokovsko zvonce' Makarska</t>
  </si>
  <si>
    <t>4.4. Interventni tim u slučaju katastrofe</t>
  </si>
  <si>
    <t>1.1. Financiranje do minimum zakonskog standarda</t>
  </si>
  <si>
    <t>1.2. Financiranje iznad minimuma zakonskog standarda</t>
  </si>
  <si>
    <t>4.5.1.Biciklijada</t>
  </si>
  <si>
    <t>2.2. RNK Zmaj</t>
  </si>
  <si>
    <t>3. POKROVITELJSTVO MANIFESTACIJA</t>
  </si>
  <si>
    <t>3.1. Biciklistička utrka 'Tour of Croatia'</t>
  </si>
  <si>
    <t>3.1.1. Top sport events d.o.o.: 'Tour of Croatia'</t>
  </si>
  <si>
    <t>3.2. Sportska natjecanja</t>
  </si>
  <si>
    <t>3.2.1.Odbojkaški klub Makarska</t>
  </si>
  <si>
    <t>3.2.1.1. Međunarodni odbojkaški turnir 'Pozdrav ljetu'</t>
  </si>
  <si>
    <t>3.2.1.2. Međunarodni memorijalni turnir 'Kate Erceg'</t>
  </si>
  <si>
    <t>3.2.2. Ženski rukometni klub 'Hoteli Makarska'</t>
  </si>
  <si>
    <t xml:space="preserve">3.2.2.1. Međunarodni rukometni turnir </t>
  </si>
  <si>
    <t>3.2.3. Košarkaški klub Amfora</t>
  </si>
  <si>
    <t xml:space="preserve">3.2.3.1. Street ball challenge </t>
  </si>
  <si>
    <t>3.2.3.2. Međunarodni turnir 'Old stars'</t>
  </si>
  <si>
    <t>3.2.4. Veslački klub 'Biokovo'</t>
  </si>
  <si>
    <t>3.2.4.1. Veslački memorijal 'Tonći Skender'</t>
  </si>
  <si>
    <t>3.2.4.2. Božićni maraton</t>
  </si>
  <si>
    <t>3.2.5. HNK Zmaj</t>
  </si>
  <si>
    <t>3.2.5.1. Turnir 'Mali Zmaj'</t>
  </si>
  <si>
    <t>3.2.5.2. Turnir 'Makarska cup'</t>
  </si>
  <si>
    <t>3.2.6. Vaterpolski klub 'Galeb – Makarska rivijera'</t>
  </si>
  <si>
    <t>3.2.6.1. Međunarodni vaterpolski turnir 'Mladi Galeb'</t>
  </si>
  <si>
    <t>3.2.8. KBK Mawashi</t>
  </si>
  <si>
    <t>3.2.8.1. Međunbarodni kick boxing turnir 'Croatia open'</t>
  </si>
  <si>
    <t>3.2.9. Biciklistički klub 'Makarska'</t>
  </si>
  <si>
    <t>3.2.9.1. Biciklistička utrka 'Uspon na Biokovo'</t>
  </si>
  <si>
    <t>3.2.9.2. Manifestacija "Kroz podbiokovska sela Makarske"</t>
  </si>
  <si>
    <t>3.2.10. ŠPK 'Briljantin'</t>
  </si>
  <si>
    <t>3.2.10.1. Međunarodni turnir u ST i LA plesovima</t>
  </si>
  <si>
    <t>3.2.11. Speleološko alpinistički klub 'Ekstrem'</t>
  </si>
  <si>
    <t>3.2.11.1. Zimska Ekstremova tura</t>
  </si>
  <si>
    <t>3.2.12. Judo klub 'Biokovo'</t>
  </si>
  <si>
    <t>3.2.12.1. Memorijalni turnir 'Tajimir Nola'</t>
  </si>
  <si>
    <t>3.2.13. Atletski klub 'Svet Marko'</t>
  </si>
  <si>
    <t>3.2.13.1. Međunarodn atletska utrka '10K'</t>
  </si>
  <si>
    <t>3.2.13.2. Međunarodna utrka Makarska - Vošac</t>
  </si>
  <si>
    <t>3.2.14. Lovačka udruga 'Biokovo'</t>
  </si>
  <si>
    <t>3.2.14.1. Nabavka divljači</t>
  </si>
  <si>
    <t>3.2.15. Jedriličarski klub 'Bura'</t>
  </si>
  <si>
    <t>3.2.15.1 Regata hrvatskih mornara</t>
  </si>
  <si>
    <t>3.2.16. Klub jedrenja na dasci 'Jedro'</t>
  </si>
  <si>
    <t>3.2.16.1. Škola jedrenja na dasci</t>
  </si>
  <si>
    <t>2.1. Božićno - novogodišnji program</t>
  </si>
  <si>
    <t>2.2. Karneval</t>
  </si>
  <si>
    <t>2.3. Makarsko kulturno ljeto</t>
  </si>
  <si>
    <t>2.4. Festival klapa uz gitare i mandoline</t>
  </si>
  <si>
    <t>2.5. Obilježavanje datuma</t>
  </si>
  <si>
    <t>2.6. Kulturna zima</t>
  </si>
  <si>
    <t>2.7. Utakmica 'Debeli i Mršavi'</t>
  </si>
  <si>
    <t>2.8. Torta makarana</t>
  </si>
  <si>
    <t>4.6. Ostale pomoći</t>
  </si>
  <si>
    <t>4.6.1. Hrvcatsko planinarsko društvo 'Biokovo'</t>
  </si>
  <si>
    <t>3.2.7. PPN Kobac</t>
  </si>
  <si>
    <t>3.2.7.1. Memorijalni turnir 'Kobac'</t>
  </si>
  <si>
    <t>3.2.17.  Ostalo</t>
  </si>
  <si>
    <t>2.9. Udruga 'Mladi talent': 'Prvi pljesak Makarske rivijere'</t>
  </si>
  <si>
    <t>2.10. Pavones d.o.o. i Dalmatinska vinska izložba d.o.o.: 'Wine &amp; Fun'</t>
  </si>
  <si>
    <t>2.11. Udruga 'Mozaik stripa': 'MaFest'</t>
  </si>
  <si>
    <t>2.12. Udruga DokuMa: Grad bez kina</t>
  </si>
  <si>
    <t>2.13. Udruga DokuMa: Festival dokumentarnog filma 'DokuMa'</t>
  </si>
  <si>
    <t>2.14. Folklorni ansambl 'Tempet': 'M-Etno'</t>
  </si>
  <si>
    <t>2.15. SKMER: Internacionalni kuharski kup europskih regija</t>
  </si>
  <si>
    <t>2.16. SKMER: Grand Gourment</t>
  </si>
  <si>
    <t>2.17. Udruga 'Makarski marendin': Makarski marendin</t>
  </si>
  <si>
    <t>2.18. Ostali programi</t>
  </si>
  <si>
    <t>2.18.1. Udruga 'Adria': 'Makarka jazz festival'</t>
  </si>
  <si>
    <t>2.18.2. Udruga 'Foton': Festival fotografije Foton</t>
  </si>
  <si>
    <t>2.18.3. Gradska glazba Makarska: Makarska music workshop</t>
  </si>
  <si>
    <t xml:space="preserve">2.18.4. Moto klub 'Sveti Jure': Moto susreti - Makarska </t>
  </si>
  <si>
    <t>2.18.5. Sajam mogućnosti</t>
  </si>
  <si>
    <t>,</t>
  </si>
  <si>
    <t>2.18.6. Ostala programska aktivnost</t>
  </si>
  <si>
    <t>1. Dobrovoljno vatrogasno društvo Makarska</t>
  </si>
  <si>
    <t>3. Pomoći ustanovama iz zdravstva</t>
  </si>
  <si>
    <t>4. Hrvatski crveni križ gradsko društvo Makarska</t>
  </si>
  <si>
    <t>2. Gorska služba spašavanja stanioca Makarska</t>
  </si>
  <si>
    <t>5. Civilna zaštita grada Makarske</t>
  </si>
  <si>
    <t xml:space="preserve">3.1. Stipendiranje studenata  </t>
  </si>
  <si>
    <t>1.2.4. Sufinanciranje kupnje udžbenika</t>
  </si>
  <si>
    <t>6. Ljetno dežurstvo policije</t>
  </si>
  <si>
    <t>4.1.1. Makarska zvjezdarinica</t>
  </si>
  <si>
    <t>4.1.2. Dani svemira</t>
  </si>
  <si>
    <t>3.14. Ostalo</t>
  </si>
  <si>
    <t>Ovaj Program stupa na snagu osmog dana od dana objave u Glasniku Grada Makarske.</t>
  </si>
  <si>
    <t>Ovaj Program stupa na snagu osam dana od dana objave u Glasniku Grada Makarske.</t>
  </si>
  <si>
    <t>6.1. Smještaj policajaca ljetne ispomoći</t>
  </si>
</sst>
</file>

<file path=xl/styles.xml><?xml version="1.0" encoding="utf-8"?>
<styleSheet xmlns="http://schemas.openxmlformats.org/spreadsheetml/2006/main">
  <numFmts count="4">
    <numFmt numFmtId="8" formatCode="#,##0.00\ &quot;kn&quot;;[Red]\-#,##0.00\ &quot;kn&quot;"/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8" fontId="2" fillId="0" borderId="0" xfId="0" applyNumberFormat="1" applyFont="1"/>
    <xf numFmtId="0" fontId="3" fillId="0" borderId="0" xfId="0" applyFont="1"/>
    <xf numFmtId="8" fontId="3" fillId="0" borderId="0" xfId="0" applyNumberFormat="1" applyFont="1"/>
    <xf numFmtId="0" fontId="2" fillId="0" borderId="0" xfId="0" applyFont="1" applyAlignment="1">
      <alignment horizontal="left" indent="5"/>
    </xf>
    <xf numFmtId="0" fontId="4" fillId="0" borderId="0" xfId="0" applyFont="1"/>
    <xf numFmtId="8" fontId="2" fillId="0" borderId="0" xfId="1" applyNumberFormat="1" applyFont="1"/>
    <xf numFmtId="8" fontId="5" fillId="0" borderId="0" xfId="0" applyNumberFormat="1" applyFont="1"/>
    <xf numFmtId="8" fontId="3" fillId="0" borderId="0" xfId="0" applyNumberFormat="1" applyFont="1" applyAlignment="1">
      <alignment horizontal="right"/>
    </xf>
    <xf numFmtId="8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wrapText="1"/>
    </xf>
    <xf numFmtId="8" fontId="2" fillId="0" borderId="0" xfId="0" applyNumberFormat="1" applyFont="1" applyAlignment="1">
      <alignment horizontal="right" wrapText="1"/>
    </xf>
    <xf numFmtId="8" fontId="3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/>
    </xf>
    <xf numFmtId="44" fontId="2" fillId="0" borderId="0" xfId="1" applyFont="1" applyAlignment="1">
      <alignment horizontal="right" wrapText="1"/>
    </xf>
    <xf numFmtId="44" fontId="3" fillId="0" borderId="0" xfId="1" applyFont="1" applyAlignment="1">
      <alignment horizontal="right" wrapText="1"/>
    </xf>
    <xf numFmtId="0" fontId="2" fillId="0" borderId="1" xfId="0" applyFont="1" applyBorder="1"/>
    <xf numFmtId="8" fontId="2" fillId="0" borderId="2" xfId="0" applyNumberFormat="1" applyFont="1" applyBorder="1"/>
    <xf numFmtId="8" fontId="2" fillId="0" borderId="3" xfId="0" applyNumberFormat="1" applyFont="1" applyBorder="1"/>
    <xf numFmtId="8" fontId="3" fillId="0" borderId="0" xfId="1" applyNumberFormat="1" applyFont="1" applyAlignment="1">
      <alignment horizontal="right" vertical="center"/>
    </xf>
    <xf numFmtId="8" fontId="3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 wrapText="1"/>
    </xf>
    <xf numFmtId="164" fontId="3" fillId="0" borderId="0" xfId="1" applyNumberFormat="1" applyFon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164" fontId="3" fillId="0" borderId="0" xfId="0" applyNumberFormat="1" applyFont="1"/>
    <xf numFmtId="164" fontId="2" fillId="0" borderId="0" xfId="0" applyNumberFormat="1" applyFont="1"/>
    <xf numFmtId="0" fontId="3" fillId="0" borderId="0" xfId="0" applyFont="1" applyAlignme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indent="10"/>
    </xf>
    <xf numFmtId="164" fontId="2" fillId="0" borderId="2" xfId="0" applyNumberFormat="1" applyFont="1" applyBorder="1"/>
    <xf numFmtId="0" fontId="4" fillId="0" borderId="0" xfId="0" applyFont="1" applyAlignment="1">
      <alignment horizontal="left" indent="15"/>
    </xf>
    <xf numFmtId="8" fontId="2" fillId="0" borderId="0" xfId="1" applyNumberFormat="1" applyFont="1" applyAlignment="1">
      <alignment horizontal="right" wrapText="1"/>
    </xf>
    <xf numFmtId="0" fontId="2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3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/>
    <xf numFmtId="0" fontId="2" fillId="0" borderId="1" xfId="0" applyFont="1" applyBorder="1" applyAlignment="1"/>
    <xf numFmtId="8" fontId="2" fillId="0" borderId="2" xfId="0" applyNumberFormat="1" applyFont="1" applyBorder="1" applyAlignment="1"/>
    <xf numFmtId="8" fontId="2" fillId="0" borderId="3" xfId="0" applyNumberFormat="1" applyFont="1" applyBorder="1" applyAlignment="1"/>
    <xf numFmtId="0" fontId="2" fillId="0" borderId="0" xfId="0" applyFont="1" applyBorder="1" applyAlignment="1"/>
    <xf numFmtId="8" fontId="2" fillId="0" borderId="0" xfId="0" applyNumberFormat="1" applyFont="1" applyBorder="1" applyAlignment="1"/>
    <xf numFmtId="0" fontId="3" fillId="0" borderId="0" xfId="0" applyFont="1" applyAlignment="1">
      <alignment horizontal="left" vertical="center" wrapText="1"/>
    </xf>
    <xf numFmtId="8" fontId="3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indent="15"/>
    </xf>
    <xf numFmtId="0" fontId="2" fillId="0" borderId="1" xfId="0" applyFont="1" applyBorder="1" applyAlignment="1">
      <alignment horizontal="left" vertical="center" wrapText="1"/>
    </xf>
    <xf numFmtId="8" fontId="2" fillId="0" borderId="2" xfId="0" applyNumberFormat="1" applyFont="1" applyBorder="1" applyAlignment="1">
      <alignment horizontal="right" vertical="center" wrapText="1"/>
    </xf>
    <xf numFmtId="8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8" fontId="2" fillId="0" borderId="0" xfId="0" applyNumberFormat="1" applyFont="1" applyBorder="1" applyAlignment="1">
      <alignment horizontal="right" vertical="center" wrapText="1"/>
    </xf>
    <xf numFmtId="8" fontId="2" fillId="0" borderId="0" xfId="0" applyNumberFormat="1" applyFont="1" applyAlignment="1"/>
    <xf numFmtId="0" fontId="3" fillId="0" borderId="0" xfId="0" applyFont="1" applyAlignment="1">
      <alignment horizontal="left" indent="5"/>
    </xf>
    <xf numFmtId="8" fontId="3" fillId="0" borderId="0" xfId="0" applyNumberFormat="1" applyFont="1" applyAlignment="1"/>
    <xf numFmtId="8" fontId="3" fillId="0" borderId="0" xfId="0" applyNumberFormat="1" applyFont="1" applyAlignment="1">
      <alignment horizontal="left" indent="5"/>
    </xf>
    <xf numFmtId="0" fontId="2" fillId="0" borderId="0" xfId="0" applyFont="1" applyBorder="1"/>
    <xf numFmtId="8" fontId="2" fillId="0" borderId="0" xfId="0" applyNumberFormat="1" applyFont="1" applyBorder="1"/>
    <xf numFmtId="0" fontId="6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164" fontId="2" fillId="0" borderId="0" xfId="0" applyNumberFormat="1" applyFont="1" applyAlignment="1"/>
    <xf numFmtId="0" fontId="0" fillId="0" borderId="0" xfId="0" applyAlignment="1"/>
    <xf numFmtId="165" fontId="3" fillId="0" borderId="0" xfId="0" applyNumberFormat="1" applyFont="1"/>
    <xf numFmtId="165" fontId="3" fillId="0" borderId="0" xfId="0" applyNumberFormat="1" applyFont="1" applyAlignment="1">
      <alignment horizontal="right" wrapText="1"/>
    </xf>
    <xf numFmtId="165" fontId="2" fillId="0" borderId="0" xfId="0" applyNumberFormat="1" applyFont="1" applyAlignment="1">
      <alignment horizontal="right" wrapText="1"/>
    </xf>
    <xf numFmtId="44" fontId="2" fillId="0" borderId="3" xfId="0" applyNumberFormat="1" applyFont="1" applyBorder="1"/>
    <xf numFmtId="0" fontId="0" fillId="0" borderId="0" xfId="0" applyFont="1"/>
    <xf numFmtId="0" fontId="3" fillId="0" borderId="0" xfId="0" applyFont="1" applyAlignment="1">
      <alignment horizontal="left" vertical="top" wrapText="1"/>
    </xf>
    <xf numFmtId="44" fontId="2" fillId="0" borderId="0" xfId="1" applyFont="1" applyAlignment="1">
      <alignment horizontal="right" vertical="center" wrapText="1"/>
    </xf>
    <xf numFmtId="44" fontId="3" fillId="0" borderId="0" xfId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/>
    <xf numFmtId="8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8" fontId="2" fillId="0" borderId="0" xfId="1" applyNumberFormat="1" applyFont="1" applyAlignment="1">
      <alignment horizontal="right"/>
    </xf>
    <xf numFmtId="44" fontId="2" fillId="0" borderId="0" xfId="1" applyNumberFormat="1" applyFont="1" applyAlignment="1">
      <alignment horizontal="right" wrapText="1"/>
    </xf>
    <xf numFmtId="0" fontId="2" fillId="0" borderId="0" xfId="0" applyFont="1" applyAlignment="1">
      <alignment vertical="center"/>
    </xf>
    <xf numFmtId="165" fontId="2" fillId="0" borderId="0" xfId="1" applyNumberFormat="1" applyFont="1" applyAlignment="1">
      <alignment horizontal="right" wrapText="1"/>
    </xf>
    <xf numFmtId="164" fontId="3" fillId="0" borderId="0" xfId="0" applyNumberFormat="1" applyFont="1" applyAlignment="1">
      <alignment horizontal="right"/>
    </xf>
    <xf numFmtId="164" fontId="3" fillId="0" borderId="0" xfId="1" applyNumberFormat="1" applyFont="1" applyAlignment="1">
      <alignment horizontal="righ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horizontal="left"/>
    </xf>
    <xf numFmtId="44" fontId="3" fillId="0" borderId="0" xfId="1" applyFont="1"/>
    <xf numFmtId="2" fontId="3" fillId="0" borderId="0" xfId="1" applyNumberFormat="1" applyFont="1"/>
    <xf numFmtId="44" fontId="2" fillId="0" borderId="0" xfId="0" applyNumberFormat="1" applyFont="1"/>
    <xf numFmtId="164" fontId="3" fillId="0" borderId="0" xfId="1" applyNumberFormat="1" applyFont="1"/>
    <xf numFmtId="165" fontId="3" fillId="0" borderId="0" xfId="1" applyNumberFormat="1" applyFont="1" applyAlignment="1">
      <alignment horizontal="right" wrapText="1"/>
    </xf>
    <xf numFmtId="165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Obično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5"/>
  <sheetViews>
    <sheetView topLeftCell="A34" workbookViewId="0">
      <selection activeCell="A88" sqref="A88"/>
    </sheetView>
  </sheetViews>
  <sheetFormatPr defaultRowHeight="15"/>
  <cols>
    <col min="1" max="1" width="67.28515625" customWidth="1"/>
    <col min="2" max="2" width="19.7109375" customWidth="1"/>
    <col min="3" max="3" width="21.85546875" customWidth="1"/>
    <col min="4" max="4" width="18.7109375" customWidth="1"/>
    <col min="5" max="5" width="9.140625" style="104"/>
  </cols>
  <sheetData>
    <row r="1" spans="1:5" ht="15.75">
      <c r="A1" s="3" t="s">
        <v>0</v>
      </c>
      <c r="B1" s="3"/>
      <c r="C1" s="3"/>
      <c r="D1" s="3"/>
      <c r="E1" s="103"/>
    </row>
    <row r="2" spans="1:5" ht="15.75">
      <c r="A2" s="107" t="s">
        <v>99</v>
      </c>
      <c r="B2" s="107"/>
      <c r="C2" s="107"/>
      <c r="D2" s="107"/>
      <c r="E2" s="103"/>
    </row>
    <row r="3" spans="1:5" ht="15.75">
      <c r="A3" s="107"/>
      <c r="B3" s="107"/>
      <c r="C3" s="107"/>
      <c r="D3" s="107"/>
      <c r="E3" s="103"/>
    </row>
    <row r="4" spans="1:5" ht="15.75">
      <c r="A4" s="3"/>
      <c r="B4" s="3"/>
      <c r="C4" s="3"/>
      <c r="D4" s="3"/>
      <c r="E4" s="103"/>
    </row>
    <row r="5" spans="1:5" ht="15.75">
      <c r="A5" s="108" t="s">
        <v>46</v>
      </c>
      <c r="B5" s="108"/>
      <c r="C5" s="108"/>
      <c r="D5" s="108"/>
      <c r="E5" s="103"/>
    </row>
    <row r="6" spans="1:5" ht="15.75">
      <c r="A6" s="3"/>
      <c r="B6" s="3"/>
      <c r="C6" s="3"/>
      <c r="D6" s="3"/>
      <c r="E6" s="103"/>
    </row>
    <row r="7" spans="1:5" ht="15.75">
      <c r="A7" s="5" t="s">
        <v>1</v>
      </c>
      <c r="B7" s="3"/>
      <c r="C7" s="3"/>
      <c r="D7" s="3"/>
      <c r="E7" s="103"/>
    </row>
    <row r="8" spans="1:5" ht="15.75">
      <c r="A8" s="6"/>
      <c r="B8" s="3"/>
      <c r="C8" s="3"/>
      <c r="D8" s="3"/>
      <c r="E8" s="103"/>
    </row>
    <row r="9" spans="1:5" ht="15.75">
      <c r="A9" s="109" t="s">
        <v>10</v>
      </c>
      <c r="B9" s="109"/>
      <c r="C9" s="109"/>
      <c r="D9" s="109"/>
      <c r="E9" s="103"/>
    </row>
    <row r="10" spans="1:5" ht="15.75">
      <c r="A10" s="12"/>
      <c r="B10" s="12"/>
      <c r="C10" s="12"/>
      <c r="D10" s="12"/>
      <c r="E10" s="103"/>
    </row>
    <row r="11" spans="1:5" ht="16.5" thickBot="1">
      <c r="A11" s="3"/>
      <c r="B11" s="16" t="s">
        <v>11</v>
      </c>
      <c r="C11" s="16" t="s">
        <v>51</v>
      </c>
      <c r="D11" s="16" t="s">
        <v>100</v>
      </c>
      <c r="E11" s="103"/>
    </row>
    <row r="12" spans="1:5" ht="16.5" thickBot="1">
      <c r="A12" s="19" t="s">
        <v>2</v>
      </c>
      <c r="B12" s="20">
        <f>SUM(B14+B19+B45+B76)</f>
        <v>3881870</v>
      </c>
      <c r="C12" s="20">
        <f>SUM(C14+C19+C45+C76)</f>
        <v>3909870</v>
      </c>
      <c r="D12" s="21">
        <f>SUM(D14+D19+D45+D76)</f>
        <v>3929870</v>
      </c>
      <c r="E12" s="103"/>
    </row>
    <row r="13" spans="1:5" ht="15.75">
      <c r="A13" s="65"/>
      <c r="B13" s="66"/>
      <c r="C13" s="66"/>
      <c r="D13" s="66"/>
      <c r="E13" s="103"/>
    </row>
    <row r="14" spans="1:5" ht="15.75">
      <c r="A14" s="1" t="s">
        <v>115</v>
      </c>
      <c r="B14" s="7">
        <f>SUM(B15:B17)</f>
        <v>1986870</v>
      </c>
      <c r="C14" s="2">
        <f>SUM(C15:C17)</f>
        <v>1986870</v>
      </c>
      <c r="D14" s="2">
        <f>SUM(D15:D17)</f>
        <v>1986870</v>
      </c>
      <c r="E14" s="103"/>
    </row>
    <row r="15" spans="1:5" ht="15.75">
      <c r="A15" s="3" t="s">
        <v>3</v>
      </c>
      <c r="B15" s="4">
        <v>1069050</v>
      </c>
      <c r="C15" s="8">
        <v>1069050</v>
      </c>
      <c r="D15" s="4">
        <v>1069050</v>
      </c>
      <c r="E15" s="103"/>
    </row>
    <row r="16" spans="1:5" ht="15.75">
      <c r="A16" s="3" t="s">
        <v>4</v>
      </c>
      <c r="B16" s="4">
        <v>514100</v>
      </c>
      <c r="C16" s="8">
        <v>514100</v>
      </c>
      <c r="D16" s="4">
        <v>514100</v>
      </c>
      <c r="E16" s="103"/>
    </row>
    <row r="17" spans="1:5" ht="15.75">
      <c r="A17" s="3" t="s">
        <v>114</v>
      </c>
      <c r="B17" s="4">
        <v>403720</v>
      </c>
      <c r="C17" s="8">
        <v>403720</v>
      </c>
      <c r="D17" s="4">
        <v>403720</v>
      </c>
      <c r="E17" s="103"/>
    </row>
    <row r="18" spans="1:5" ht="15.75">
      <c r="A18" s="65"/>
      <c r="B18" s="66"/>
      <c r="C18" s="66"/>
      <c r="D18" s="66"/>
      <c r="E18" s="103"/>
    </row>
    <row r="19" spans="1:5" ht="15.75">
      <c r="A19" s="1" t="s">
        <v>116</v>
      </c>
      <c r="B19" s="2">
        <f>SUM(B20:B37)</f>
        <v>1493000</v>
      </c>
      <c r="C19" s="2">
        <f>SUM(C20:C37)</f>
        <v>1531000</v>
      </c>
      <c r="D19" s="2">
        <f>SUM(D20:D37)</f>
        <v>1531000</v>
      </c>
      <c r="E19" s="103"/>
    </row>
    <row r="20" spans="1:5" ht="15.75">
      <c r="A20" s="3" t="s">
        <v>179</v>
      </c>
      <c r="B20" s="4">
        <v>130000</v>
      </c>
      <c r="C20" s="4">
        <v>150000</v>
      </c>
      <c r="D20" s="4">
        <v>150000</v>
      </c>
      <c r="E20" s="103"/>
    </row>
    <row r="21" spans="1:5" ht="15.75">
      <c r="A21" s="3" t="s">
        <v>180</v>
      </c>
      <c r="B21" s="4">
        <v>30000</v>
      </c>
      <c r="C21" s="4">
        <v>30000</v>
      </c>
      <c r="D21" s="4">
        <v>30000</v>
      </c>
      <c r="E21" s="103"/>
    </row>
    <row r="22" spans="1:5" ht="15.75">
      <c r="A22" s="3" t="s">
        <v>181</v>
      </c>
      <c r="B22" s="4">
        <v>600000</v>
      </c>
      <c r="C22" s="4">
        <v>618000</v>
      </c>
      <c r="D22" s="4">
        <v>618000</v>
      </c>
      <c r="E22" s="103"/>
    </row>
    <row r="23" spans="1:5" ht="15.75">
      <c r="A23" s="3" t="s">
        <v>182</v>
      </c>
      <c r="B23" s="4">
        <v>100000</v>
      </c>
      <c r="C23" s="4">
        <v>100000</v>
      </c>
      <c r="D23" s="4">
        <v>100000</v>
      </c>
      <c r="E23" s="103"/>
    </row>
    <row r="24" spans="1:5" ht="15.75">
      <c r="A24" s="3" t="s">
        <v>183</v>
      </c>
      <c r="B24" s="4">
        <v>50000</v>
      </c>
      <c r="C24" s="4">
        <v>50000</v>
      </c>
      <c r="D24" s="4">
        <v>50000</v>
      </c>
      <c r="E24" s="103"/>
    </row>
    <row r="25" spans="1:5" ht="15.75">
      <c r="A25" s="3" t="s">
        <v>184</v>
      </c>
      <c r="B25" s="4">
        <v>60000</v>
      </c>
      <c r="C25" s="4">
        <v>60000</v>
      </c>
      <c r="D25" s="4">
        <v>60000</v>
      </c>
      <c r="E25" s="103"/>
    </row>
    <row r="26" spans="1:5" ht="15.75">
      <c r="A26" s="3" t="s">
        <v>185</v>
      </c>
      <c r="B26" s="4">
        <v>10000</v>
      </c>
      <c r="C26" s="4">
        <v>10000</v>
      </c>
      <c r="D26" s="4">
        <v>10000</v>
      </c>
      <c r="E26" s="103"/>
    </row>
    <row r="27" spans="1:5" ht="15.75">
      <c r="A27" s="3" t="s">
        <v>186</v>
      </c>
      <c r="B27" s="4">
        <v>10000</v>
      </c>
      <c r="C27" s="27">
        <v>10000</v>
      </c>
      <c r="D27" s="4">
        <v>10000</v>
      </c>
      <c r="E27" s="103"/>
    </row>
    <row r="28" spans="1:5" ht="15.75">
      <c r="A28" s="3" t="s">
        <v>192</v>
      </c>
      <c r="B28" s="4">
        <v>10000</v>
      </c>
      <c r="C28" s="4">
        <v>10000</v>
      </c>
      <c r="D28" s="4">
        <v>10000</v>
      </c>
      <c r="E28" s="103"/>
    </row>
    <row r="29" spans="1:5" ht="15.75">
      <c r="A29" s="3" t="s">
        <v>193</v>
      </c>
      <c r="B29" s="4">
        <v>40000</v>
      </c>
      <c r="C29" s="4">
        <v>40000</v>
      </c>
      <c r="D29" s="4">
        <v>40000</v>
      </c>
      <c r="E29" s="103"/>
    </row>
    <row r="30" spans="1:5" ht="15.75">
      <c r="A30" s="3" t="s">
        <v>194</v>
      </c>
      <c r="B30" s="4">
        <v>70000</v>
      </c>
      <c r="C30" s="4">
        <v>70000</v>
      </c>
      <c r="D30" s="4">
        <v>70000</v>
      </c>
      <c r="E30" s="103"/>
    </row>
    <row r="31" spans="1:5" ht="15.75">
      <c r="A31" s="3" t="s">
        <v>195</v>
      </c>
      <c r="B31" s="15">
        <v>10000</v>
      </c>
      <c r="C31" s="15">
        <v>10000</v>
      </c>
      <c r="D31" s="15">
        <v>10000</v>
      </c>
      <c r="E31" s="103"/>
    </row>
    <row r="32" spans="1:5" ht="15.75">
      <c r="A32" s="3" t="s">
        <v>196</v>
      </c>
      <c r="B32" s="15">
        <v>100000</v>
      </c>
      <c r="C32" s="15">
        <v>100000</v>
      </c>
      <c r="D32" s="15">
        <v>100000</v>
      </c>
      <c r="E32" s="103"/>
    </row>
    <row r="33" spans="1:5" ht="15.75">
      <c r="A33" s="3" t="s">
        <v>197</v>
      </c>
      <c r="B33" s="15">
        <v>50000</v>
      </c>
      <c r="C33" s="15">
        <v>50000</v>
      </c>
      <c r="D33" s="15">
        <v>50000</v>
      </c>
      <c r="E33" s="103"/>
    </row>
    <row r="34" spans="1:5" ht="15.75">
      <c r="A34" s="3" t="s">
        <v>198</v>
      </c>
      <c r="B34" s="15">
        <v>50000</v>
      </c>
      <c r="C34" s="15">
        <v>50000</v>
      </c>
      <c r="D34" s="15">
        <v>50000</v>
      </c>
      <c r="E34" s="103"/>
    </row>
    <row r="35" spans="1:5" ht="15.75">
      <c r="A35" s="3" t="s">
        <v>199</v>
      </c>
      <c r="B35" s="15">
        <v>100000</v>
      </c>
      <c r="C35" s="15">
        <v>100000</v>
      </c>
      <c r="D35" s="15">
        <v>100000</v>
      </c>
      <c r="E35" s="103"/>
    </row>
    <row r="36" spans="1:5" ht="15.75">
      <c r="A36" s="3" t="s">
        <v>200</v>
      </c>
      <c r="B36" s="73">
        <v>5000</v>
      </c>
      <c r="C36" s="25">
        <v>5000</v>
      </c>
      <c r="D36" s="25">
        <v>5000</v>
      </c>
      <c r="E36" s="103"/>
    </row>
    <row r="37" spans="1:5" ht="15.75">
      <c r="A37" s="3" t="s">
        <v>201</v>
      </c>
      <c r="B37" s="73">
        <f>SUM(B38:B43)</f>
        <v>68000</v>
      </c>
      <c r="C37" s="25">
        <f>SUM(C38:C43)</f>
        <v>68000</v>
      </c>
      <c r="D37" s="25">
        <f>SUM(D38:D43)</f>
        <v>68000</v>
      </c>
      <c r="E37" s="103"/>
    </row>
    <row r="38" spans="1:5" ht="15.75">
      <c r="A38" s="3" t="s">
        <v>202</v>
      </c>
      <c r="B38" s="73">
        <v>10000</v>
      </c>
      <c r="C38" s="25">
        <v>10000</v>
      </c>
      <c r="D38" s="25">
        <v>10000</v>
      </c>
      <c r="E38" s="103"/>
    </row>
    <row r="39" spans="1:5" ht="15.75">
      <c r="A39" s="3" t="s">
        <v>203</v>
      </c>
      <c r="B39" s="15">
        <v>15000</v>
      </c>
      <c r="C39" s="15">
        <v>15000</v>
      </c>
      <c r="D39" s="15">
        <v>15000</v>
      </c>
      <c r="E39" s="103"/>
    </row>
    <row r="40" spans="1:5" ht="15.75">
      <c r="A40" s="3" t="s">
        <v>204</v>
      </c>
      <c r="B40" s="15">
        <v>15000</v>
      </c>
      <c r="C40" s="15">
        <v>15000</v>
      </c>
      <c r="D40" s="15">
        <v>15000</v>
      </c>
      <c r="E40" s="103"/>
    </row>
    <row r="41" spans="1:5" ht="15.75">
      <c r="A41" s="3" t="s">
        <v>205</v>
      </c>
      <c r="B41" s="15">
        <v>3000</v>
      </c>
      <c r="C41" s="15">
        <v>3000</v>
      </c>
      <c r="D41" s="15">
        <v>3000</v>
      </c>
      <c r="E41" s="103"/>
    </row>
    <row r="42" spans="1:5" ht="15.75">
      <c r="A42" s="3" t="s">
        <v>206</v>
      </c>
      <c r="B42" s="4">
        <v>5000</v>
      </c>
      <c r="C42" s="4">
        <v>5000</v>
      </c>
      <c r="D42" s="4">
        <v>5000</v>
      </c>
      <c r="E42" s="103"/>
    </row>
    <row r="43" spans="1:5" ht="15.75">
      <c r="A43" s="3" t="s">
        <v>208</v>
      </c>
      <c r="B43" s="73">
        <v>20000</v>
      </c>
      <c r="C43" s="73">
        <v>20000</v>
      </c>
      <c r="D43" s="73">
        <v>20000</v>
      </c>
      <c r="E43" s="103"/>
    </row>
    <row r="44" spans="1:5" ht="15.75">
      <c r="A44" s="1"/>
      <c r="B44" s="2"/>
      <c r="C44" s="3"/>
      <c r="D44" s="3"/>
      <c r="E44" s="103"/>
    </row>
    <row r="45" spans="1:5" ht="15.75">
      <c r="A45" s="1" t="s">
        <v>117</v>
      </c>
      <c r="B45" s="2">
        <f>SUM(B46+B50+B52+B55+B54+B57+B59+B62+B64+B66+B68+B70+B72+B74)</f>
        <v>380000</v>
      </c>
      <c r="C45" s="2">
        <f>SUM(C46+C50+C52+C55+C54+C57+C59+C62+C64+C66+C68+C70+C72+C74)</f>
        <v>370000</v>
      </c>
      <c r="D45" s="2">
        <f>SUM(D52+D50+D55+D54+D57+D46+D59+D62+D64+D66+D68+D70+D72+D74)</f>
        <v>390000</v>
      </c>
      <c r="E45" s="103"/>
    </row>
    <row r="46" spans="1:5" ht="15.75">
      <c r="A46" s="1" t="s">
        <v>62</v>
      </c>
      <c r="B46" s="2">
        <f>SUM(B47:B49)</f>
        <v>150000</v>
      </c>
      <c r="C46" s="2">
        <f>SUM(C47+C48)</f>
        <v>140000</v>
      </c>
      <c r="D46" s="2">
        <f>SUM(D47+D48)</f>
        <v>160000</v>
      </c>
      <c r="E46" s="103"/>
    </row>
    <row r="47" spans="1:5" ht="15.75">
      <c r="A47" s="3" t="s">
        <v>130</v>
      </c>
      <c r="B47" s="4">
        <v>110000</v>
      </c>
      <c r="C47" s="4">
        <v>120000</v>
      </c>
      <c r="D47" s="4">
        <v>140000</v>
      </c>
      <c r="E47" s="103"/>
    </row>
    <row r="48" spans="1:5" ht="15.75">
      <c r="A48" s="3" t="s">
        <v>131</v>
      </c>
      <c r="B48" s="4">
        <v>20000</v>
      </c>
      <c r="C48" s="4">
        <v>20000</v>
      </c>
      <c r="D48" s="4">
        <v>20000</v>
      </c>
      <c r="E48" s="103"/>
    </row>
    <row r="49" spans="1:5" ht="15.75">
      <c r="A49" s="3" t="s">
        <v>101</v>
      </c>
      <c r="B49" s="4">
        <v>20000</v>
      </c>
      <c r="C49" s="4">
        <v>0</v>
      </c>
      <c r="D49" s="4">
        <v>0</v>
      </c>
      <c r="E49" s="103"/>
    </row>
    <row r="50" spans="1:5" ht="15.75">
      <c r="A50" s="1" t="s">
        <v>55</v>
      </c>
      <c r="B50" s="2">
        <f>SUM(B51)</f>
        <v>50000</v>
      </c>
      <c r="C50" s="2">
        <f>SUM(C51)</f>
        <v>50000</v>
      </c>
      <c r="D50" s="2">
        <f>SUM(D51)</f>
        <v>50000</v>
      </c>
      <c r="E50" s="103"/>
    </row>
    <row r="51" spans="1:5" ht="15.75">
      <c r="A51" s="3" t="s">
        <v>89</v>
      </c>
      <c r="B51" s="4">
        <v>50000</v>
      </c>
      <c r="C51" s="4">
        <v>50000</v>
      </c>
      <c r="D51" s="4">
        <v>50000</v>
      </c>
      <c r="E51" s="103"/>
    </row>
    <row r="52" spans="1:5" ht="15.75">
      <c r="A52" s="1" t="s">
        <v>63</v>
      </c>
      <c r="B52" s="2">
        <v>25000</v>
      </c>
      <c r="C52" s="2">
        <f>SUM(C53)</f>
        <v>25000</v>
      </c>
      <c r="D52" s="2">
        <v>25000</v>
      </c>
      <c r="E52" s="103"/>
    </row>
    <row r="53" spans="1:5" ht="15.75">
      <c r="A53" s="3" t="s">
        <v>90</v>
      </c>
      <c r="B53" s="4">
        <v>25000</v>
      </c>
      <c r="C53" s="4">
        <v>25000</v>
      </c>
      <c r="D53" s="4">
        <v>25000</v>
      </c>
      <c r="E53" s="103"/>
    </row>
    <row r="54" spans="1:5" ht="15.75">
      <c r="A54" s="1" t="s">
        <v>5</v>
      </c>
      <c r="B54" s="2">
        <v>50000</v>
      </c>
      <c r="C54" s="2">
        <v>50000</v>
      </c>
      <c r="D54" s="2">
        <v>50000</v>
      </c>
      <c r="E54" s="103"/>
    </row>
    <row r="55" spans="1:5" ht="15.75">
      <c r="A55" s="1" t="s">
        <v>64</v>
      </c>
      <c r="B55" s="2">
        <f>SUM(B56)</f>
        <v>15000</v>
      </c>
      <c r="C55" s="2">
        <f>SUM(C56)</f>
        <v>15000</v>
      </c>
      <c r="D55" s="2">
        <f>SUM(D56)</f>
        <v>15000</v>
      </c>
      <c r="E55" s="103"/>
    </row>
    <row r="56" spans="1:5" ht="15.75">
      <c r="A56" s="3" t="s">
        <v>91</v>
      </c>
      <c r="B56" s="4">
        <v>15000</v>
      </c>
      <c r="C56" s="4">
        <v>15000</v>
      </c>
      <c r="D56" s="4">
        <v>15000</v>
      </c>
      <c r="E56" s="103"/>
    </row>
    <row r="57" spans="1:5" ht="15.75">
      <c r="A57" s="1" t="s">
        <v>65</v>
      </c>
      <c r="B57" s="2">
        <f>SUM(B58)</f>
        <v>15000</v>
      </c>
      <c r="C57" s="2">
        <f>SUM(C58)</f>
        <v>15000</v>
      </c>
      <c r="D57" s="2">
        <f>SUM(D58)</f>
        <v>15000</v>
      </c>
      <c r="E57" s="103"/>
    </row>
    <row r="58" spans="1:5" ht="15.75">
      <c r="A58" s="3" t="s">
        <v>92</v>
      </c>
      <c r="B58" s="4">
        <v>15000</v>
      </c>
      <c r="C58" s="4">
        <v>15000</v>
      </c>
      <c r="D58" s="4">
        <v>15000</v>
      </c>
      <c r="E58" s="103"/>
    </row>
    <row r="59" spans="1:5" ht="15.75">
      <c r="A59" s="11" t="s">
        <v>56</v>
      </c>
      <c r="B59" s="10">
        <f>SUM(B60+B61)</f>
        <v>30000</v>
      </c>
      <c r="C59" s="10">
        <f>SUM(C60+C61)</f>
        <v>30000</v>
      </c>
      <c r="D59" s="10">
        <f>SUM(D60+D61)</f>
        <v>30000</v>
      </c>
      <c r="E59" s="103"/>
    </row>
    <row r="60" spans="1:5" ht="15.75">
      <c r="A60" s="92" t="s">
        <v>132</v>
      </c>
      <c r="B60" s="9">
        <v>25000</v>
      </c>
      <c r="C60" s="9">
        <v>25000</v>
      </c>
      <c r="D60" s="9">
        <v>25000</v>
      </c>
      <c r="E60" s="103"/>
    </row>
    <row r="61" spans="1:5" ht="15.75">
      <c r="A61" s="92" t="s">
        <v>126</v>
      </c>
      <c r="B61" s="9">
        <v>5000</v>
      </c>
      <c r="C61" s="9">
        <v>5000</v>
      </c>
      <c r="D61" s="9">
        <v>5000</v>
      </c>
      <c r="E61" s="103"/>
    </row>
    <row r="62" spans="1:5" ht="15.75">
      <c r="A62" s="1" t="s">
        <v>52</v>
      </c>
      <c r="B62" s="2">
        <f>SUM(B63)</f>
        <v>4000</v>
      </c>
      <c r="C62" s="2">
        <f>SUM(C63)</f>
        <v>4000</v>
      </c>
      <c r="D62" s="2">
        <f>SUM(D63)</f>
        <v>4000</v>
      </c>
      <c r="E62" s="103"/>
    </row>
    <row r="63" spans="1:5" ht="15.75">
      <c r="A63" s="3" t="s">
        <v>93</v>
      </c>
      <c r="B63" s="4">
        <v>4000</v>
      </c>
      <c r="C63" s="4">
        <v>4000</v>
      </c>
      <c r="D63" s="22">
        <v>4000</v>
      </c>
      <c r="E63" s="103"/>
    </row>
    <row r="64" spans="1:5" ht="15.75">
      <c r="A64" s="1" t="s">
        <v>53</v>
      </c>
      <c r="B64" s="17">
        <f>SUM(B65)</f>
        <v>10000</v>
      </c>
      <c r="C64" s="24">
        <f>SUM(C65)</f>
        <v>10000</v>
      </c>
      <c r="D64" s="17">
        <f>SUM(D65)</f>
        <v>10000</v>
      </c>
      <c r="E64" s="103"/>
    </row>
    <row r="65" spans="1:5" ht="15.75">
      <c r="A65" s="41" t="s">
        <v>127</v>
      </c>
      <c r="B65" s="79">
        <v>10000</v>
      </c>
      <c r="C65" s="91">
        <v>10000</v>
      </c>
      <c r="D65" s="79">
        <v>10000</v>
      </c>
      <c r="E65" s="103"/>
    </row>
    <row r="66" spans="1:5" ht="15.75">
      <c r="A66" s="1" t="s">
        <v>57</v>
      </c>
      <c r="B66" s="14">
        <v>3000</v>
      </c>
      <c r="C66" s="26">
        <f>SUM(C67)</f>
        <v>3000</v>
      </c>
      <c r="D66" s="14">
        <v>3000</v>
      </c>
      <c r="E66" s="103"/>
    </row>
    <row r="67" spans="1:5" ht="15.75">
      <c r="A67" s="3" t="s">
        <v>6</v>
      </c>
      <c r="B67" s="15">
        <v>3000</v>
      </c>
      <c r="C67" s="25">
        <v>3000</v>
      </c>
      <c r="D67" s="23">
        <v>3000</v>
      </c>
      <c r="E67" s="103"/>
    </row>
    <row r="68" spans="1:5" ht="15.75">
      <c r="A68" s="1" t="s">
        <v>54</v>
      </c>
      <c r="B68" s="14">
        <f>SUM(B69)</f>
        <v>3000</v>
      </c>
      <c r="C68" s="24">
        <f>SUM(C69)</f>
        <v>3000</v>
      </c>
      <c r="D68" s="36">
        <f>SUM(D69)</f>
        <v>3000</v>
      </c>
      <c r="E68" s="103"/>
    </row>
    <row r="69" spans="1:5" ht="15.75">
      <c r="A69" s="3" t="s">
        <v>94</v>
      </c>
      <c r="B69" s="15">
        <v>3000</v>
      </c>
      <c r="C69" s="25">
        <v>3000</v>
      </c>
      <c r="D69" s="23">
        <v>3000</v>
      </c>
      <c r="E69" s="103"/>
    </row>
    <row r="70" spans="1:5" ht="15.75">
      <c r="A70" s="1" t="s">
        <v>102</v>
      </c>
      <c r="B70" s="74">
        <f>SUM(B71)</f>
        <v>5000</v>
      </c>
      <c r="C70" s="74">
        <f>SUM(C71)</f>
        <v>5000</v>
      </c>
      <c r="D70" s="74">
        <f>SUM(D71)</f>
        <v>5000</v>
      </c>
      <c r="E70" s="103"/>
    </row>
    <row r="71" spans="1:5" ht="15.75">
      <c r="A71" s="3" t="s">
        <v>103</v>
      </c>
      <c r="B71" s="73">
        <v>5000</v>
      </c>
      <c r="C71" s="73">
        <v>5000</v>
      </c>
      <c r="D71" s="73">
        <v>5000</v>
      </c>
      <c r="E71" s="103"/>
    </row>
    <row r="72" spans="1:5" ht="15.75">
      <c r="A72" s="1" t="s">
        <v>104</v>
      </c>
      <c r="B72" s="74">
        <f>SUM(B73)</f>
        <v>10000</v>
      </c>
      <c r="C72" s="74">
        <f>SUM(C73)</f>
        <v>10000</v>
      </c>
      <c r="D72" s="74">
        <f>SUM(D73)</f>
        <v>10000</v>
      </c>
      <c r="E72" s="103"/>
    </row>
    <row r="73" spans="1:5" ht="15.75">
      <c r="A73" s="3" t="s">
        <v>105</v>
      </c>
      <c r="B73" s="73">
        <v>10000</v>
      </c>
      <c r="C73" s="73">
        <v>10000</v>
      </c>
      <c r="D73" s="73">
        <v>10000</v>
      </c>
      <c r="E73" s="103"/>
    </row>
    <row r="74" spans="1:5" ht="15.75">
      <c r="A74" s="1" t="s">
        <v>219</v>
      </c>
      <c r="B74" s="101">
        <v>10000</v>
      </c>
      <c r="C74" s="74">
        <v>10000</v>
      </c>
      <c r="D74" s="74">
        <v>10000</v>
      </c>
      <c r="E74" s="103"/>
    </row>
    <row r="75" spans="1:5" ht="15.75">
      <c r="A75" s="3"/>
      <c r="B75" s="72"/>
      <c r="C75" s="72"/>
      <c r="D75" s="72"/>
      <c r="E75" s="103"/>
    </row>
    <row r="76" spans="1:5" ht="15.75">
      <c r="A76" s="13" t="s">
        <v>118</v>
      </c>
      <c r="B76" s="2">
        <f>SUM(B77+B80+B83)</f>
        <v>22000</v>
      </c>
      <c r="C76" s="28">
        <f>SUM(C77+C80+C83)</f>
        <v>22000</v>
      </c>
      <c r="D76" s="2">
        <f>SUM(D77+D80+D83)</f>
        <v>22000</v>
      </c>
      <c r="E76" s="103"/>
    </row>
    <row r="77" spans="1:5" s="82" customFormat="1" ht="15.75">
      <c r="A77" s="13" t="s">
        <v>68</v>
      </c>
      <c r="B77" s="2">
        <f>SUM(B78+B79)</f>
        <v>7000</v>
      </c>
      <c r="C77" s="28">
        <f>SUM(C78+C79)</f>
        <v>7000</v>
      </c>
      <c r="D77" s="2">
        <f>SUM(D78+D79)</f>
        <v>7000</v>
      </c>
      <c r="E77" s="102"/>
    </row>
    <row r="78" spans="1:5" s="76" customFormat="1" ht="15.75">
      <c r="A78" s="41" t="s">
        <v>217</v>
      </c>
      <c r="B78" s="4">
        <v>5000</v>
      </c>
      <c r="C78" s="27">
        <v>5000</v>
      </c>
      <c r="D78" s="4">
        <v>5000</v>
      </c>
      <c r="E78" s="103"/>
    </row>
    <row r="79" spans="1:5" s="76" customFormat="1" ht="15.75">
      <c r="A79" s="41" t="s">
        <v>218</v>
      </c>
      <c r="B79" s="4">
        <v>2000</v>
      </c>
      <c r="C79" s="27">
        <v>2000</v>
      </c>
      <c r="D79" s="4">
        <v>2000</v>
      </c>
      <c r="E79" s="103"/>
    </row>
    <row r="80" spans="1:5" s="76" customFormat="1" ht="15.75">
      <c r="A80" s="13" t="s">
        <v>69</v>
      </c>
      <c r="B80" s="2">
        <f>SUM(B81:B82)</f>
        <v>5000</v>
      </c>
      <c r="C80" s="28">
        <f>SUM(C81:C82)</f>
        <v>5000</v>
      </c>
      <c r="D80" s="2">
        <f>SUM(D81:D82)</f>
        <v>5000</v>
      </c>
      <c r="E80" s="103"/>
    </row>
    <row r="81" spans="1:5" s="76" customFormat="1" ht="15.75">
      <c r="A81" s="41" t="s">
        <v>128</v>
      </c>
      <c r="B81" s="4">
        <v>3000</v>
      </c>
      <c r="C81" s="27">
        <v>3000</v>
      </c>
      <c r="D81" s="4">
        <v>3000</v>
      </c>
      <c r="E81" s="103"/>
    </row>
    <row r="82" spans="1:5" s="76" customFormat="1" ht="15.75">
      <c r="A82" s="41" t="s">
        <v>129</v>
      </c>
      <c r="B82" s="4">
        <v>2000</v>
      </c>
      <c r="C82" s="27">
        <v>2000</v>
      </c>
      <c r="D82" s="4">
        <v>2000</v>
      </c>
      <c r="E82" s="103"/>
    </row>
    <row r="83" spans="1:5" ht="15.75">
      <c r="A83" s="13" t="s">
        <v>70</v>
      </c>
      <c r="B83" s="2">
        <v>10000</v>
      </c>
      <c r="C83" s="28">
        <v>10000</v>
      </c>
      <c r="D83" s="2">
        <v>10000</v>
      </c>
      <c r="E83" s="103"/>
    </row>
    <row r="84" spans="1:5" ht="15.75" customHeight="1">
      <c r="A84" s="13"/>
      <c r="B84" s="2"/>
      <c r="C84" s="28"/>
      <c r="D84" s="2"/>
      <c r="E84" s="103"/>
    </row>
    <row r="85" spans="1:5" ht="15.75">
      <c r="A85" s="5" t="s">
        <v>7</v>
      </c>
      <c r="B85" s="3"/>
      <c r="C85" s="3"/>
      <c r="D85" s="3"/>
      <c r="E85" s="103"/>
    </row>
    <row r="86" spans="1:5" ht="15.75">
      <c r="A86" s="3"/>
      <c r="B86" s="3"/>
      <c r="C86" s="3"/>
      <c r="D86" s="3"/>
      <c r="E86" s="103"/>
    </row>
    <row r="87" spans="1:5" ht="15.75">
      <c r="A87" s="109" t="s">
        <v>220</v>
      </c>
      <c r="B87" s="109"/>
      <c r="C87" s="109"/>
      <c r="D87" s="109"/>
      <c r="E87" s="103"/>
    </row>
    <row r="88" spans="1:5" ht="15.75">
      <c r="A88" s="12"/>
      <c r="B88" s="12"/>
      <c r="C88" s="12"/>
      <c r="D88" s="12"/>
      <c r="E88" s="103"/>
    </row>
    <row r="89" spans="1:5" ht="15.75">
      <c r="A89" s="12"/>
      <c r="B89" s="106" t="s">
        <v>8</v>
      </c>
      <c r="C89" s="106"/>
      <c r="D89" s="106"/>
      <c r="E89" s="103"/>
    </row>
    <row r="90" spans="1:5" ht="15.75">
      <c r="A90" s="3"/>
      <c r="B90" s="106" t="s">
        <v>9</v>
      </c>
      <c r="C90" s="106"/>
      <c r="D90" s="106"/>
      <c r="E90" s="103"/>
    </row>
    <row r="91" spans="1:5" ht="15.75">
      <c r="A91" s="3"/>
      <c r="B91" s="3"/>
      <c r="C91" s="3"/>
      <c r="D91" s="3"/>
      <c r="E91" s="103"/>
    </row>
    <row r="92" spans="1:5" ht="15.75" customHeight="1">
      <c r="A92" s="3"/>
      <c r="B92" s="3"/>
      <c r="C92" s="3"/>
      <c r="D92" s="3"/>
      <c r="E92" s="103"/>
    </row>
    <row r="93" spans="1:5" ht="15.75">
      <c r="E93" s="103"/>
    </row>
    <row r="94" spans="1:5" ht="15.75">
      <c r="E94" s="103"/>
    </row>
    <row r="95" spans="1:5" ht="15.75">
      <c r="E95" s="103"/>
    </row>
  </sheetData>
  <mergeCells count="6">
    <mergeCell ref="B90:D90"/>
    <mergeCell ref="A2:D3"/>
    <mergeCell ref="A5:D5"/>
    <mergeCell ref="A9:D9"/>
    <mergeCell ref="A87:D87"/>
    <mergeCell ref="B89:D8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topLeftCell="A61" workbookViewId="0">
      <selection activeCell="A77" sqref="A77:D77"/>
    </sheetView>
  </sheetViews>
  <sheetFormatPr defaultRowHeight="15"/>
  <cols>
    <col min="1" max="1" width="65.140625" customWidth="1"/>
    <col min="2" max="2" width="18.5703125" customWidth="1"/>
    <col min="3" max="3" width="18.7109375" customWidth="1"/>
    <col min="4" max="4" width="17.7109375" customWidth="1"/>
  </cols>
  <sheetData>
    <row r="1" spans="1:4" ht="15.75">
      <c r="A1" s="3" t="s">
        <v>0</v>
      </c>
      <c r="B1" s="3"/>
      <c r="C1" s="3"/>
      <c r="D1" s="3"/>
    </row>
    <row r="2" spans="1:4">
      <c r="A2" s="111" t="s">
        <v>106</v>
      </c>
      <c r="B2" s="111"/>
      <c r="C2" s="111"/>
      <c r="D2" s="111"/>
    </row>
    <row r="3" spans="1:4">
      <c r="A3" s="111"/>
      <c r="B3" s="111"/>
      <c r="C3" s="111"/>
      <c r="D3" s="111"/>
    </row>
    <row r="4" spans="1:4" ht="15.75">
      <c r="A4" s="32"/>
      <c r="B4" s="32"/>
      <c r="C4" s="32"/>
      <c r="D4" s="32"/>
    </row>
    <row r="5" spans="1:4" ht="15.75">
      <c r="A5" s="108" t="s">
        <v>15</v>
      </c>
      <c r="B5" s="108"/>
      <c r="C5" s="108"/>
      <c r="D5" s="108"/>
    </row>
    <row r="6" spans="1:4" ht="15.75">
      <c r="A6" s="33"/>
      <c r="B6" s="3"/>
      <c r="C6" s="3"/>
      <c r="D6" s="3"/>
    </row>
    <row r="7" spans="1:4" ht="15.75">
      <c r="A7" s="11" t="s">
        <v>12</v>
      </c>
      <c r="B7" s="3"/>
      <c r="C7" s="3"/>
      <c r="D7" s="3"/>
    </row>
    <row r="8" spans="1:4" ht="15.75">
      <c r="A8" s="1"/>
      <c r="B8" s="3"/>
      <c r="C8" s="3"/>
      <c r="D8" s="3"/>
    </row>
    <row r="9" spans="1:4" ht="15.75">
      <c r="A9" s="109" t="s">
        <v>16</v>
      </c>
      <c r="B9" s="109"/>
      <c r="C9" s="109"/>
      <c r="D9" s="3"/>
    </row>
    <row r="10" spans="1:4" ht="15.75">
      <c r="A10" s="3"/>
      <c r="B10" s="3"/>
      <c r="C10" s="3"/>
      <c r="D10" s="3"/>
    </row>
    <row r="11" spans="1:4" ht="16.5" thickBot="1">
      <c r="A11" s="3"/>
      <c r="B11" s="16" t="s">
        <v>11</v>
      </c>
      <c r="C11" s="16" t="s">
        <v>51</v>
      </c>
      <c r="D11" s="16" t="s">
        <v>100</v>
      </c>
    </row>
    <row r="12" spans="1:4" ht="16.5" thickBot="1">
      <c r="A12" s="19" t="s">
        <v>2</v>
      </c>
      <c r="B12" s="20">
        <f>SUM(B14+B17+B21+B65)</f>
        <v>5571160</v>
      </c>
      <c r="C12" s="34">
        <f>SUM(C14+C17+C21+D65)</f>
        <v>5551160</v>
      </c>
      <c r="D12" s="75">
        <f>SUM(D14+D17+D21+D65)</f>
        <v>5551160</v>
      </c>
    </row>
    <row r="13" spans="1:4" ht="15.75">
      <c r="A13" s="35" t="s">
        <v>13</v>
      </c>
      <c r="B13" s="3"/>
      <c r="C13" s="3"/>
      <c r="D13" s="3"/>
    </row>
    <row r="14" spans="1:4" ht="15.75">
      <c r="A14" s="11" t="s">
        <v>119</v>
      </c>
      <c r="B14" s="83">
        <f>SUM(B15)</f>
        <v>3800160</v>
      </c>
      <c r="C14" s="84">
        <f>SUM(C15)</f>
        <v>3800160</v>
      </c>
      <c r="D14" s="78">
        <f>SUM(D15)</f>
        <v>3800160</v>
      </c>
    </row>
    <row r="15" spans="1:4" ht="15.75">
      <c r="A15" s="77" t="s">
        <v>66</v>
      </c>
      <c r="B15" s="53">
        <v>3800160</v>
      </c>
      <c r="C15" s="85">
        <v>3800160</v>
      </c>
      <c r="D15" s="79">
        <v>3800160</v>
      </c>
    </row>
    <row r="16" spans="1:4" ht="15.75">
      <c r="A16" s="77"/>
      <c r="B16" s="83"/>
      <c r="C16" s="84"/>
      <c r="D16" s="78"/>
    </row>
    <row r="17" spans="1:4" ht="15.75">
      <c r="A17" s="1" t="s">
        <v>120</v>
      </c>
      <c r="B17" s="14">
        <f>SUM(B18:B19)</f>
        <v>1410000</v>
      </c>
      <c r="C17" s="26">
        <f>SUM(C18:C19)</f>
        <v>1520000</v>
      </c>
      <c r="D17" s="87">
        <f>SUM(D18:D19)</f>
        <v>1520000</v>
      </c>
    </row>
    <row r="18" spans="1:4" ht="15.75">
      <c r="A18" s="3" t="s">
        <v>67</v>
      </c>
      <c r="B18" s="15">
        <v>1000000</v>
      </c>
      <c r="C18" s="44">
        <v>1100000</v>
      </c>
      <c r="D18" s="18">
        <v>1100000</v>
      </c>
    </row>
    <row r="19" spans="1:4" ht="15.75">
      <c r="A19" s="3" t="s">
        <v>138</v>
      </c>
      <c r="B19" s="15">
        <v>410000</v>
      </c>
      <c r="C19" s="44">
        <v>420000</v>
      </c>
      <c r="D19" s="18">
        <v>420000</v>
      </c>
    </row>
    <row r="20" spans="1:4" ht="15.75">
      <c r="A20" s="3"/>
      <c r="B20" s="15"/>
      <c r="C20" s="44"/>
      <c r="D20" s="18"/>
    </row>
    <row r="21" spans="1:4" ht="15.75">
      <c r="A21" s="1" t="s">
        <v>139</v>
      </c>
      <c r="B21" s="14">
        <f>SUM(B22+B24)</f>
        <v>203000</v>
      </c>
      <c r="C21" s="26">
        <f>SUM(C22+C24)</f>
        <v>203000</v>
      </c>
      <c r="D21" s="17">
        <f>SUM(D22+D24)</f>
        <v>203000</v>
      </c>
    </row>
    <row r="22" spans="1:4" ht="15.75">
      <c r="A22" s="1" t="s">
        <v>140</v>
      </c>
      <c r="B22" s="2">
        <f>SUM(B23)</f>
        <v>60000</v>
      </c>
      <c r="C22" s="28">
        <f>SUM(C23)</f>
        <v>60000</v>
      </c>
      <c r="D22" s="17">
        <f>SUM(D23)</f>
        <v>60000</v>
      </c>
    </row>
    <row r="23" spans="1:4" ht="15.75">
      <c r="A23" s="3" t="s">
        <v>141</v>
      </c>
      <c r="B23" s="4">
        <v>60000</v>
      </c>
      <c r="C23" s="27">
        <v>60000</v>
      </c>
      <c r="D23" s="18">
        <v>60000</v>
      </c>
    </row>
    <row r="24" spans="1:4" ht="15.75">
      <c r="A24" s="1" t="s">
        <v>142</v>
      </c>
      <c r="B24" s="2">
        <f>SUM(B25+B28+B30+B33+B36+B39+B41+B52+B43+B45+B48+B50+B54+B57+B59+B61+B63)</f>
        <v>143000</v>
      </c>
      <c r="C24" s="28">
        <f>SUM(C25+C28+C30+C33+C36+C39+C41+C43+C45+C48+C50+C52+C54+C57+C59+C61+C63)</f>
        <v>143000</v>
      </c>
      <c r="D24" s="17">
        <f>SUM(D25+D28+D30+D33+D36+D39+D41+D43+D45+D48+D50+D52+D54+D57+D59+D61+D63)</f>
        <v>143000</v>
      </c>
    </row>
    <row r="25" spans="1:4" ht="15.75">
      <c r="A25" s="11" t="s">
        <v>143</v>
      </c>
      <c r="B25" s="2">
        <f>SUM(B26+B27)</f>
        <v>4000</v>
      </c>
      <c r="C25" s="28">
        <f>SUM(C26+C27)</f>
        <v>4000</v>
      </c>
      <c r="D25" s="17">
        <f>SUM(D26+D27)</f>
        <v>4000</v>
      </c>
    </row>
    <row r="26" spans="1:4" ht="15.75">
      <c r="A26" s="95" t="s">
        <v>144</v>
      </c>
      <c r="B26" s="4">
        <v>2000</v>
      </c>
      <c r="C26" s="27">
        <v>2000</v>
      </c>
      <c r="D26" s="18">
        <v>2000</v>
      </c>
    </row>
    <row r="27" spans="1:4" ht="15.75">
      <c r="A27" s="95" t="s">
        <v>145</v>
      </c>
      <c r="B27" s="4">
        <v>2000</v>
      </c>
      <c r="C27" s="27">
        <v>2000</v>
      </c>
      <c r="D27" s="18">
        <v>2000</v>
      </c>
    </row>
    <row r="28" spans="1:4" ht="15.75">
      <c r="A28" s="1" t="s">
        <v>146</v>
      </c>
      <c r="B28" s="2">
        <f>SUM(B29)</f>
        <v>20000</v>
      </c>
      <c r="C28" s="28">
        <f>SUM(C29)</f>
        <v>20000</v>
      </c>
      <c r="D28" s="17">
        <f>SUM(D29)</f>
        <v>20000</v>
      </c>
    </row>
    <row r="29" spans="1:4" ht="15.75">
      <c r="A29" s="3" t="s">
        <v>147</v>
      </c>
      <c r="B29" s="4">
        <v>20000</v>
      </c>
      <c r="C29" s="27">
        <v>20000</v>
      </c>
      <c r="D29" s="18">
        <v>20000</v>
      </c>
    </row>
    <row r="30" spans="1:4" ht="15.75">
      <c r="A30" s="1" t="s">
        <v>148</v>
      </c>
      <c r="B30" s="2">
        <f>SUM(B31+B32)</f>
        <v>14000</v>
      </c>
      <c r="C30" s="28">
        <f>SUM(C31+C32)</f>
        <v>14000</v>
      </c>
      <c r="D30" s="17">
        <f>SUM(D31+D32)</f>
        <v>14000</v>
      </c>
    </row>
    <row r="31" spans="1:4" s="76" customFormat="1" ht="15.75">
      <c r="A31" s="3" t="s">
        <v>149</v>
      </c>
      <c r="B31" s="4">
        <v>4000</v>
      </c>
      <c r="C31" s="27">
        <v>4000</v>
      </c>
      <c r="D31" s="18">
        <v>4000</v>
      </c>
    </row>
    <row r="32" spans="1:4" ht="15.75">
      <c r="A32" s="3" t="s">
        <v>150</v>
      </c>
      <c r="B32" s="4">
        <v>10000</v>
      </c>
      <c r="C32" s="27">
        <v>10000</v>
      </c>
      <c r="D32" s="18">
        <v>10000</v>
      </c>
    </row>
    <row r="33" spans="1:4" ht="15.75">
      <c r="A33" s="1" t="s">
        <v>151</v>
      </c>
      <c r="B33" s="2">
        <f>SUM(B34:B35)</f>
        <v>4000</v>
      </c>
      <c r="C33" s="28">
        <f>SUM(C34+C35)</f>
        <v>4000</v>
      </c>
      <c r="D33" s="17">
        <f>SUM(D34:D35)</f>
        <v>4000</v>
      </c>
    </row>
    <row r="34" spans="1:4" ht="15.75">
      <c r="A34" s="3" t="s">
        <v>152</v>
      </c>
      <c r="B34" s="4">
        <v>2000</v>
      </c>
      <c r="C34" s="27">
        <v>2000</v>
      </c>
      <c r="D34" s="18">
        <v>2000</v>
      </c>
    </row>
    <row r="35" spans="1:4" ht="15.75">
      <c r="A35" s="3" t="s">
        <v>153</v>
      </c>
      <c r="B35" s="4">
        <v>2000</v>
      </c>
      <c r="C35" s="27">
        <v>2000</v>
      </c>
      <c r="D35" s="18">
        <v>2000</v>
      </c>
    </row>
    <row r="36" spans="1:4" ht="15.75">
      <c r="A36" s="1" t="s">
        <v>154</v>
      </c>
      <c r="B36" s="2">
        <f>SUM(B37+B38)</f>
        <v>20000</v>
      </c>
      <c r="C36" s="28">
        <f>SUM(C37+C38)</f>
        <v>20000</v>
      </c>
      <c r="D36" s="17">
        <f>SUM(D37+D38)</f>
        <v>20000</v>
      </c>
    </row>
    <row r="37" spans="1:4" ht="15.75">
      <c r="A37" s="3" t="s">
        <v>155</v>
      </c>
      <c r="B37" s="4">
        <v>10000</v>
      </c>
      <c r="C37" s="27">
        <v>10000</v>
      </c>
      <c r="D37" s="18">
        <v>10000</v>
      </c>
    </row>
    <row r="38" spans="1:4" ht="15.75">
      <c r="A38" s="3" t="s">
        <v>156</v>
      </c>
      <c r="B38" s="4">
        <v>10000</v>
      </c>
      <c r="C38" s="27">
        <v>10000</v>
      </c>
      <c r="D38" s="18">
        <v>10000</v>
      </c>
    </row>
    <row r="39" spans="1:4" ht="15.75">
      <c r="A39" s="1" t="s">
        <v>157</v>
      </c>
      <c r="B39" s="2">
        <f>SUM(B40)</f>
        <v>10000</v>
      </c>
      <c r="C39" s="28">
        <f>SUM(C40)</f>
        <v>10000</v>
      </c>
      <c r="D39" s="17">
        <f>SUM(D40)</f>
        <v>10000</v>
      </c>
    </row>
    <row r="40" spans="1:4" ht="15.75">
      <c r="A40" s="3" t="s">
        <v>158</v>
      </c>
      <c r="B40" s="4">
        <v>10000</v>
      </c>
      <c r="C40" s="27">
        <v>10000</v>
      </c>
      <c r="D40" s="18">
        <v>10000</v>
      </c>
    </row>
    <row r="41" spans="1:4" ht="15.75">
      <c r="A41" s="1" t="s">
        <v>189</v>
      </c>
      <c r="B41" s="2">
        <f>SUM(B42)</f>
        <v>4000</v>
      </c>
      <c r="C41" s="39">
        <f>SUM(C42)</f>
        <v>4000</v>
      </c>
      <c r="D41" s="89">
        <f>SUM(D42)</f>
        <v>4000</v>
      </c>
    </row>
    <row r="42" spans="1:4" ht="15.75">
      <c r="A42" s="3" t="s">
        <v>190</v>
      </c>
      <c r="B42" s="4">
        <v>4000</v>
      </c>
      <c r="C42" s="90">
        <v>4000</v>
      </c>
      <c r="D42" s="100">
        <v>4000</v>
      </c>
    </row>
    <row r="43" spans="1:4" ht="15.75">
      <c r="A43" s="1" t="s">
        <v>159</v>
      </c>
      <c r="B43" s="2">
        <f>SUM(B44)</f>
        <v>5000</v>
      </c>
      <c r="C43" s="28">
        <f>SUM(C44)</f>
        <v>5000</v>
      </c>
      <c r="D43" s="36">
        <f>SUM(D44)</f>
        <v>5000</v>
      </c>
    </row>
    <row r="44" spans="1:4" ht="15.75">
      <c r="A44" s="3" t="s">
        <v>160</v>
      </c>
      <c r="B44" s="4">
        <v>5000</v>
      </c>
      <c r="C44" s="27">
        <v>5000</v>
      </c>
      <c r="D44" s="23">
        <v>5000</v>
      </c>
    </row>
    <row r="45" spans="1:4" ht="15.75">
      <c r="A45" s="1" t="s">
        <v>161</v>
      </c>
      <c r="B45" s="2">
        <f>SUM(B46+B47)</f>
        <v>4000</v>
      </c>
      <c r="C45" s="28">
        <f>SUM(C46+C47)</f>
        <v>4000</v>
      </c>
      <c r="D45" s="36">
        <f>SUM(D46+D47)</f>
        <v>4000</v>
      </c>
    </row>
    <row r="46" spans="1:4" ht="15.75">
      <c r="A46" s="3" t="s">
        <v>162</v>
      </c>
      <c r="B46" s="4">
        <v>2000</v>
      </c>
      <c r="C46" s="27">
        <v>2000</v>
      </c>
      <c r="D46" s="23">
        <v>2000</v>
      </c>
    </row>
    <row r="47" spans="1:4" ht="15.75">
      <c r="A47" s="3" t="s">
        <v>163</v>
      </c>
      <c r="B47" s="4">
        <v>2000</v>
      </c>
      <c r="C47" s="27">
        <v>2000</v>
      </c>
      <c r="D47" s="23">
        <v>2000</v>
      </c>
    </row>
    <row r="48" spans="1:4" s="82" customFormat="1" ht="15.75">
      <c r="A48" s="1" t="s">
        <v>164</v>
      </c>
      <c r="B48" s="2">
        <f>SUM(B49)</f>
        <v>4000</v>
      </c>
      <c r="C48" s="28">
        <f>SUM(C49)</f>
        <v>4000</v>
      </c>
      <c r="D48" s="36">
        <f>SUM(D49)</f>
        <v>4000</v>
      </c>
    </row>
    <row r="49" spans="1:6" ht="15.75">
      <c r="A49" s="3" t="s">
        <v>165</v>
      </c>
      <c r="B49" s="4">
        <v>4000</v>
      </c>
      <c r="C49" s="27">
        <v>4000</v>
      </c>
      <c r="D49" s="23">
        <v>4000</v>
      </c>
    </row>
    <row r="50" spans="1:6" ht="15.75">
      <c r="A50" s="1" t="s">
        <v>166</v>
      </c>
      <c r="B50" s="2">
        <f>SUM(B51)</f>
        <v>3000</v>
      </c>
      <c r="C50" s="28">
        <f>SUM(C51)</f>
        <v>3000</v>
      </c>
      <c r="D50" s="36">
        <f>SUM(D51)</f>
        <v>3000</v>
      </c>
    </row>
    <row r="51" spans="1:6" s="76" customFormat="1" ht="15.75">
      <c r="A51" s="3" t="s">
        <v>167</v>
      </c>
      <c r="B51" s="4">
        <v>3000</v>
      </c>
      <c r="C51" s="27">
        <v>3000</v>
      </c>
      <c r="D51" s="23">
        <v>3000</v>
      </c>
    </row>
    <row r="52" spans="1:6" ht="15.75">
      <c r="A52" s="1" t="s">
        <v>168</v>
      </c>
      <c r="B52" s="2">
        <f>SUM(B53)</f>
        <v>4000</v>
      </c>
      <c r="C52" s="28">
        <f>SUM(C53)</f>
        <v>4000</v>
      </c>
      <c r="D52" s="36">
        <f>SUM(D53)</f>
        <v>4000</v>
      </c>
    </row>
    <row r="53" spans="1:6" s="76" customFormat="1" ht="15.75">
      <c r="A53" s="3" t="s">
        <v>169</v>
      </c>
      <c r="B53" s="4">
        <v>4000</v>
      </c>
      <c r="C53" s="27">
        <v>4000</v>
      </c>
      <c r="D53" s="23">
        <v>4000</v>
      </c>
    </row>
    <row r="54" spans="1:6" ht="15.75">
      <c r="A54" s="1" t="s">
        <v>170</v>
      </c>
      <c r="B54" s="2">
        <f>SUM(B55:B56)</f>
        <v>4000</v>
      </c>
      <c r="C54" s="28">
        <f>SUM(C55:C56)</f>
        <v>4000</v>
      </c>
      <c r="D54" s="36">
        <f>SUM(D55:D56)</f>
        <v>4000</v>
      </c>
    </row>
    <row r="55" spans="1:6" ht="15.75">
      <c r="A55" s="3" t="s">
        <v>171</v>
      </c>
      <c r="B55" s="4">
        <v>2000</v>
      </c>
      <c r="C55" s="27">
        <v>2000</v>
      </c>
      <c r="D55" s="23">
        <v>2000</v>
      </c>
    </row>
    <row r="56" spans="1:6" ht="15.75">
      <c r="A56" s="3" t="s">
        <v>172</v>
      </c>
      <c r="B56" s="4">
        <v>2000</v>
      </c>
      <c r="C56" s="27">
        <v>2000</v>
      </c>
      <c r="D56" s="23">
        <v>2000</v>
      </c>
    </row>
    <row r="57" spans="1:6" ht="15.75">
      <c r="A57" s="1" t="s">
        <v>173</v>
      </c>
      <c r="B57" s="10">
        <f>SUM(B58)</f>
        <v>5000</v>
      </c>
      <c r="C57" s="42">
        <f>SUM(C58)</f>
        <v>5000</v>
      </c>
      <c r="D57" s="86">
        <f>SUM(D58)</f>
        <v>5000</v>
      </c>
    </row>
    <row r="58" spans="1:6" s="76" customFormat="1" ht="15.75">
      <c r="A58" s="3" t="s">
        <v>174</v>
      </c>
      <c r="B58" s="4">
        <v>5000</v>
      </c>
      <c r="C58" s="27">
        <v>5000</v>
      </c>
      <c r="D58" s="23">
        <v>5000</v>
      </c>
    </row>
    <row r="59" spans="1:6" s="76" customFormat="1" ht="15.75">
      <c r="A59" s="1" t="s">
        <v>175</v>
      </c>
      <c r="B59" s="2">
        <f>SUM(B60)</f>
        <v>5000</v>
      </c>
      <c r="C59" s="28">
        <f>SUM(C60)</f>
        <v>5000</v>
      </c>
      <c r="D59" s="36">
        <f>SUM(D60)</f>
        <v>5000</v>
      </c>
    </row>
    <row r="60" spans="1:6" s="76" customFormat="1" ht="15.75">
      <c r="A60" s="3" t="s">
        <v>176</v>
      </c>
      <c r="B60" s="4">
        <v>5000</v>
      </c>
      <c r="C60" s="27">
        <v>5000</v>
      </c>
      <c r="D60" s="23">
        <v>5000</v>
      </c>
    </row>
    <row r="61" spans="1:6" s="82" customFormat="1" ht="15.75">
      <c r="A61" s="1" t="s">
        <v>177</v>
      </c>
      <c r="B61" s="2">
        <f>SUM(B62)</f>
        <v>3000</v>
      </c>
      <c r="C61" s="28">
        <f>SUM(C62)</f>
        <v>3000</v>
      </c>
      <c r="D61" s="36">
        <f>SUM(D62)</f>
        <v>3000</v>
      </c>
    </row>
    <row r="62" spans="1:6" s="76" customFormat="1" ht="15.75">
      <c r="A62" s="3" t="s">
        <v>178</v>
      </c>
      <c r="B62" s="4">
        <v>3000</v>
      </c>
      <c r="C62" s="27">
        <v>3000</v>
      </c>
      <c r="D62" s="23">
        <v>3000</v>
      </c>
    </row>
    <row r="63" spans="1:6" ht="15.75">
      <c r="A63" s="1" t="s">
        <v>191</v>
      </c>
      <c r="B63" s="2">
        <v>30000</v>
      </c>
      <c r="C63" s="28">
        <v>30000</v>
      </c>
      <c r="D63" s="17">
        <v>30000</v>
      </c>
    </row>
    <row r="64" spans="1:6" ht="15.75">
      <c r="A64" s="1"/>
      <c r="B64" s="2"/>
      <c r="C64" s="28"/>
      <c r="D64" s="17"/>
      <c r="F64" t="s">
        <v>207</v>
      </c>
    </row>
    <row r="65" spans="1:4" ht="15.75">
      <c r="A65" s="1" t="s">
        <v>121</v>
      </c>
      <c r="B65" s="2">
        <f>SUM(B66+B67+B68+B69+B70+B72)</f>
        <v>158000</v>
      </c>
      <c r="C65" s="28">
        <f>SUM(C66+C67+C68+C69+C70+C72)</f>
        <v>28000</v>
      </c>
      <c r="D65" s="17">
        <f>SUM(D66+D67+D68+D69+D70+D72)</f>
        <v>28000</v>
      </c>
    </row>
    <row r="66" spans="1:4" ht="15.75">
      <c r="A66" s="1" t="s">
        <v>71</v>
      </c>
      <c r="B66" s="10">
        <v>1000</v>
      </c>
      <c r="C66" s="28">
        <v>1000</v>
      </c>
      <c r="D66" s="17">
        <v>1000</v>
      </c>
    </row>
    <row r="67" spans="1:4" ht="15.75">
      <c r="A67" s="1" t="s">
        <v>72</v>
      </c>
      <c r="B67" s="10">
        <v>1000</v>
      </c>
      <c r="C67" s="28">
        <v>1000</v>
      </c>
      <c r="D67" s="17">
        <v>1000</v>
      </c>
    </row>
    <row r="68" spans="1:4" ht="15.75">
      <c r="A68" s="1" t="s">
        <v>73</v>
      </c>
      <c r="B68" s="10">
        <v>15000</v>
      </c>
      <c r="C68" s="28">
        <v>15000</v>
      </c>
      <c r="D68" s="17">
        <v>15000</v>
      </c>
    </row>
    <row r="69" spans="1:4" ht="15.75">
      <c r="A69" s="1" t="s">
        <v>74</v>
      </c>
      <c r="B69" s="10">
        <v>5000</v>
      </c>
      <c r="C69" s="28">
        <v>5000</v>
      </c>
      <c r="D69" s="17">
        <v>5000</v>
      </c>
    </row>
    <row r="70" spans="1:4" ht="15.75">
      <c r="A70" s="1" t="s">
        <v>75</v>
      </c>
      <c r="B70" s="10">
        <f>SUM(B71)</f>
        <v>6000</v>
      </c>
      <c r="C70" s="28">
        <f>SUM(C71)</f>
        <v>6000</v>
      </c>
      <c r="D70" s="17">
        <f>SUM(D71)</f>
        <v>6000</v>
      </c>
    </row>
    <row r="71" spans="1:4" ht="15.75">
      <c r="A71" s="3" t="s">
        <v>137</v>
      </c>
      <c r="B71" s="4">
        <v>6000</v>
      </c>
      <c r="C71" s="27">
        <v>6000</v>
      </c>
      <c r="D71" s="18">
        <v>6000</v>
      </c>
    </row>
    <row r="72" spans="1:4" ht="15.75">
      <c r="A72" s="1" t="s">
        <v>187</v>
      </c>
      <c r="B72" s="98">
        <f>SUM(B73)</f>
        <v>130000</v>
      </c>
      <c r="C72" s="28">
        <f>SUM(C73)</f>
        <v>0</v>
      </c>
      <c r="D72" s="24">
        <f>SUM(D73)</f>
        <v>0</v>
      </c>
    </row>
    <row r="73" spans="1:4" ht="15.75">
      <c r="A73" s="3" t="s">
        <v>188</v>
      </c>
      <c r="B73" s="96">
        <v>130000</v>
      </c>
      <c r="C73" s="99">
        <v>0</v>
      </c>
      <c r="D73" s="99">
        <v>0</v>
      </c>
    </row>
    <row r="74" spans="1:4" ht="15.75">
      <c r="A74" s="3"/>
      <c r="B74" s="96"/>
      <c r="C74" s="97"/>
      <c r="D74" s="97"/>
    </row>
    <row r="75" spans="1:4" ht="15.75">
      <c r="A75" s="37" t="s">
        <v>14</v>
      </c>
      <c r="B75" s="3"/>
      <c r="C75" s="3"/>
      <c r="D75" s="3"/>
    </row>
    <row r="76" spans="1:4" ht="15.75">
      <c r="A76" s="3"/>
      <c r="B76" s="3"/>
      <c r="C76" s="3"/>
      <c r="D76" s="3"/>
    </row>
    <row r="77" spans="1:4" ht="15.75">
      <c r="A77" s="109" t="s">
        <v>221</v>
      </c>
      <c r="B77" s="109"/>
      <c r="C77" s="109"/>
      <c r="D77" s="109"/>
    </row>
    <row r="78" spans="1:4" ht="15.75">
      <c r="A78" s="38"/>
      <c r="B78" s="3"/>
      <c r="C78" s="3"/>
      <c r="D78" s="3"/>
    </row>
    <row r="79" spans="1:4" ht="15.75">
      <c r="A79" s="3"/>
      <c r="B79" s="3"/>
      <c r="C79" s="106" t="s">
        <v>8</v>
      </c>
      <c r="D79" s="106"/>
    </row>
    <row r="80" spans="1:4" ht="15.75">
      <c r="A80" s="3"/>
      <c r="B80" s="3"/>
      <c r="C80" s="110" t="s">
        <v>9</v>
      </c>
      <c r="D80" s="110"/>
    </row>
    <row r="81" spans="1:4" ht="15.75">
      <c r="A81" s="3"/>
      <c r="B81" s="3"/>
      <c r="C81" s="3"/>
      <c r="D81" s="3"/>
    </row>
  </sheetData>
  <mergeCells count="6">
    <mergeCell ref="C80:D80"/>
    <mergeCell ref="A2:D3"/>
    <mergeCell ref="A5:D5"/>
    <mergeCell ref="A9:C9"/>
    <mergeCell ref="A77:D77"/>
    <mergeCell ref="C79:D7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8"/>
  <sheetViews>
    <sheetView topLeftCell="A16" workbookViewId="0">
      <selection activeCell="A44" sqref="A44:E44"/>
    </sheetView>
  </sheetViews>
  <sheetFormatPr defaultRowHeight="15"/>
  <cols>
    <col min="1" max="1" width="59.5703125" customWidth="1"/>
    <col min="2" max="2" width="19.7109375" customWidth="1"/>
    <col min="3" max="3" width="21.7109375" customWidth="1"/>
    <col min="4" max="4" width="20" customWidth="1"/>
    <col min="5" max="5" width="9.140625" style="104"/>
  </cols>
  <sheetData>
    <row r="1" spans="1:4" ht="15.75">
      <c r="A1" s="29" t="s">
        <v>0</v>
      </c>
      <c r="B1" s="29"/>
      <c r="C1" s="29"/>
      <c r="D1" s="29"/>
    </row>
    <row r="2" spans="1:4" ht="15" customHeight="1">
      <c r="A2" s="107" t="s">
        <v>99</v>
      </c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5.75">
      <c r="A4" s="45"/>
      <c r="B4" s="45"/>
      <c r="C4" s="45"/>
      <c r="D4" s="45"/>
    </row>
    <row r="5" spans="1:4" ht="15.75">
      <c r="A5" s="108" t="s">
        <v>20</v>
      </c>
      <c r="B5" s="108"/>
      <c r="C5" s="108"/>
      <c r="D5" s="108"/>
    </row>
    <row r="6" spans="1:4" ht="15.75">
      <c r="A6" s="29"/>
      <c r="B6" s="29"/>
      <c r="C6" s="29"/>
      <c r="D6" s="29"/>
    </row>
    <row r="7" spans="1:4" ht="15.75">
      <c r="A7" s="11" t="s">
        <v>17</v>
      </c>
      <c r="B7" s="29"/>
      <c r="C7" s="29"/>
      <c r="D7" s="29"/>
    </row>
    <row r="8" spans="1:4" ht="15.75">
      <c r="A8" s="46"/>
      <c r="B8" s="29"/>
      <c r="C8" s="29"/>
      <c r="D8" s="29"/>
    </row>
    <row r="9" spans="1:4" ht="15.75">
      <c r="A9" s="29" t="s">
        <v>21</v>
      </c>
      <c r="B9" s="29"/>
      <c r="C9" s="29"/>
      <c r="D9" s="29"/>
    </row>
    <row r="10" spans="1:4" ht="15.75">
      <c r="A10" s="29"/>
      <c r="B10" s="29"/>
      <c r="C10" s="29"/>
      <c r="D10" s="29"/>
    </row>
    <row r="11" spans="1:4" ht="16.5" thickBot="1">
      <c r="A11" s="29"/>
      <c r="B11" s="16" t="s">
        <v>11</v>
      </c>
      <c r="C11" s="16" t="s">
        <v>51</v>
      </c>
      <c r="D11" s="16" t="s">
        <v>100</v>
      </c>
    </row>
    <row r="12" spans="1:4" ht="16.5" thickBot="1">
      <c r="A12" s="47" t="s">
        <v>2</v>
      </c>
      <c r="B12" s="48">
        <f>SUM(B14+B26+B37)</f>
        <v>4970746</v>
      </c>
      <c r="C12" s="48">
        <f>SUM(C14+C26+C37)</f>
        <v>5030746</v>
      </c>
      <c r="D12" s="49">
        <f>SUM(D14+D26+D37)</f>
        <v>5030746</v>
      </c>
    </row>
    <row r="13" spans="1:4" ht="15.75">
      <c r="A13" s="50"/>
      <c r="B13" s="51"/>
      <c r="C13" s="51"/>
      <c r="D13" s="51"/>
    </row>
    <row r="14" spans="1:4" ht="15.75">
      <c r="A14" s="13" t="s">
        <v>79</v>
      </c>
      <c r="B14" s="42">
        <f>SUM(B15+B20)</f>
        <v>4685746</v>
      </c>
      <c r="C14" s="42">
        <f>SUM(C15+C20)</f>
        <v>4735746</v>
      </c>
      <c r="D14" s="42">
        <f>SUM(D15+D20)</f>
        <v>4735746</v>
      </c>
    </row>
    <row r="15" spans="1:4" ht="14.25" customHeight="1">
      <c r="A15" s="93" t="s">
        <v>135</v>
      </c>
      <c r="B15" s="42">
        <f>SUM(B16:B19)</f>
        <v>2290808</v>
      </c>
      <c r="C15" s="42">
        <f>SUM(C16:C19)</f>
        <v>2290808</v>
      </c>
      <c r="D15" s="42">
        <f>SUM(D16:D19)</f>
        <v>2290808</v>
      </c>
    </row>
    <row r="16" spans="1:4" ht="15.75">
      <c r="A16" s="93" t="s">
        <v>76</v>
      </c>
      <c r="B16" s="94">
        <v>640450</v>
      </c>
      <c r="C16" s="94">
        <v>640450</v>
      </c>
      <c r="D16" s="94">
        <v>640450</v>
      </c>
    </row>
    <row r="17" spans="1:5" ht="15.75">
      <c r="A17" s="93" t="s">
        <v>77</v>
      </c>
      <c r="B17" s="94">
        <v>718798</v>
      </c>
      <c r="C17" s="94">
        <v>718798</v>
      </c>
      <c r="D17" s="94">
        <v>718798</v>
      </c>
    </row>
    <row r="18" spans="1:5" ht="15.75">
      <c r="A18" s="93" t="s">
        <v>78</v>
      </c>
      <c r="B18" s="94">
        <v>129002</v>
      </c>
      <c r="C18" s="94">
        <v>129002</v>
      </c>
      <c r="D18" s="94">
        <v>129002</v>
      </c>
    </row>
    <row r="19" spans="1:5" ht="15.75">
      <c r="A19" s="93" t="s">
        <v>125</v>
      </c>
      <c r="B19" s="94">
        <v>802558</v>
      </c>
      <c r="C19" s="94">
        <v>802558</v>
      </c>
      <c r="D19" s="94">
        <v>802558</v>
      </c>
    </row>
    <row r="20" spans="1:5" ht="15" customHeight="1">
      <c r="A20" s="88" t="s">
        <v>136</v>
      </c>
      <c r="B20" s="83">
        <f>SUM(B21:B24)</f>
        <v>2394938</v>
      </c>
      <c r="C20" s="83">
        <f>SUM(C21:C24)</f>
        <v>2444938</v>
      </c>
      <c r="D20" s="83">
        <f>SUM(D21:D24)</f>
        <v>2444938</v>
      </c>
    </row>
    <row r="21" spans="1:5" ht="15.75">
      <c r="A21" s="41" t="s">
        <v>80</v>
      </c>
      <c r="B21" s="15">
        <v>1187700</v>
      </c>
      <c r="C21" s="15">
        <v>1187700</v>
      </c>
      <c r="D21" s="15">
        <v>1187700</v>
      </c>
    </row>
    <row r="22" spans="1:5" ht="15.75">
      <c r="A22" s="41" t="s">
        <v>81</v>
      </c>
      <c r="B22" s="15">
        <v>617238</v>
      </c>
      <c r="C22" s="15">
        <v>617238</v>
      </c>
      <c r="D22" s="15">
        <v>617238</v>
      </c>
    </row>
    <row r="23" spans="1:5" ht="15.75">
      <c r="A23" s="41" t="s">
        <v>82</v>
      </c>
      <c r="B23" s="15">
        <v>340000</v>
      </c>
      <c r="C23" s="15">
        <v>340000</v>
      </c>
      <c r="D23" s="15">
        <v>340000</v>
      </c>
    </row>
    <row r="24" spans="1:5" ht="15.75">
      <c r="A24" s="41" t="s">
        <v>215</v>
      </c>
      <c r="B24" s="73">
        <v>250000</v>
      </c>
      <c r="C24" s="73">
        <v>300000</v>
      </c>
      <c r="D24" s="73">
        <v>300000</v>
      </c>
    </row>
    <row r="25" spans="1:5" ht="15.75">
      <c r="A25" s="13"/>
      <c r="B25" s="43"/>
      <c r="C25" s="43"/>
      <c r="D25" s="43"/>
    </row>
    <row r="26" spans="1:5" ht="15.75">
      <c r="A26" s="13" t="s">
        <v>122</v>
      </c>
      <c r="B26" s="14">
        <f>SUM(B27+B31+B34+B35)</f>
        <v>55000</v>
      </c>
      <c r="C26" s="14">
        <f>SUM(C27+C31+C34+C35)</f>
        <v>55000</v>
      </c>
      <c r="D26" s="14">
        <f>SUM(D27+D31+D34+D35)</f>
        <v>55000</v>
      </c>
    </row>
    <row r="27" spans="1:5" ht="15.75">
      <c r="A27" s="13" t="s">
        <v>83</v>
      </c>
      <c r="B27" s="14">
        <f>SUM(B28:B30)</f>
        <v>7000</v>
      </c>
      <c r="C27" s="14">
        <f>SUM(C28:C30)</f>
        <v>7000</v>
      </c>
      <c r="D27" s="14">
        <f>SUM(D28:D30)</f>
        <v>7000</v>
      </c>
    </row>
    <row r="28" spans="1:5" s="54" customFormat="1" ht="15.75" customHeight="1">
      <c r="A28" s="80" t="s">
        <v>84</v>
      </c>
      <c r="B28" s="53">
        <v>3000</v>
      </c>
      <c r="C28" s="53">
        <v>3000</v>
      </c>
      <c r="D28" s="53">
        <v>3000</v>
      </c>
      <c r="E28" s="105"/>
    </row>
    <row r="29" spans="1:5" ht="17.25" customHeight="1">
      <c r="A29" s="81" t="s">
        <v>95</v>
      </c>
      <c r="B29" s="53">
        <v>2000</v>
      </c>
      <c r="C29" s="53">
        <v>2000</v>
      </c>
      <c r="D29" s="53">
        <v>2000</v>
      </c>
    </row>
    <row r="30" spans="1:5" ht="15.75">
      <c r="A30" s="41" t="s">
        <v>85</v>
      </c>
      <c r="B30" s="15">
        <v>2000</v>
      </c>
      <c r="C30" s="44">
        <v>2000</v>
      </c>
      <c r="D30" s="15">
        <v>2000</v>
      </c>
    </row>
    <row r="31" spans="1:5" ht="15.75">
      <c r="A31" s="13" t="s">
        <v>86</v>
      </c>
      <c r="B31" s="14">
        <f>SUM(B32:B33)</f>
        <v>13000</v>
      </c>
      <c r="C31" s="26">
        <f>SUM(C32:C33)</f>
        <v>13000</v>
      </c>
      <c r="D31" s="14">
        <f>SUM(D32:D33)</f>
        <v>13000</v>
      </c>
    </row>
    <row r="32" spans="1:5" ht="15.75">
      <c r="A32" s="41" t="s">
        <v>87</v>
      </c>
      <c r="B32" s="15">
        <v>3000</v>
      </c>
      <c r="C32" s="44">
        <v>3000</v>
      </c>
      <c r="D32" s="15">
        <v>3000</v>
      </c>
    </row>
    <row r="33" spans="1:5" ht="15.75">
      <c r="A33" s="41" t="s">
        <v>88</v>
      </c>
      <c r="B33" s="15">
        <v>10000</v>
      </c>
      <c r="C33" s="44">
        <v>10000</v>
      </c>
      <c r="D33" s="15">
        <v>10000</v>
      </c>
    </row>
    <row r="34" spans="1:5" ht="15.75">
      <c r="A34" s="13" t="s">
        <v>108</v>
      </c>
      <c r="B34" s="14">
        <v>15000</v>
      </c>
      <c r="C34" s="14">
        <v>15000</v>
      </c>
      <c r="D34" s="14">
        <v>15000</v>
      </c>
    </row>
    <row r="35" spans="1:5" ht="15.75">
      <c r="A35" s="13" t="s">
        <v>109</v>
      </c>
      <c r="B35" s="14">
        <v>20000</v>
      </c>
      <c r="C35" s="14">
        <v>20000</v>
      </c>
      <c r="D35" s="14">
        <v>20000</v>
      </c>
    </row>
    <row r="36" spans="1:5" ht="15.75">
      <c r="A36" s="13"/>
      <c r="B36" s="43"/>
      <c r="C36" s="43"/>
      <c r="D36" s="15"/>
    </row>
    <row r="37" spans="1:5" ht="15.75">
      <c r="A37" s="13" t="s">
        <v>123</v>
      </c>
      <c r="B37" s="14">
        <f>SUM(B38:B40)</f>
        <v>230000</v>
      </c>
      <c r="C37" s="14">
        <f>SUM(C38:C40)</f>
        <v>240000</v>
      </c>
      <c r="D37" s="14">
        <f>SUM(D38:D40)</f>
        <v>240000</v>
      </c>
    </row>
    <row r="38" spans="1:5" ht="15.75">
      <c r="A38" s="13" t="s">
        <v>214</v>
      </c>
      <c r="B38" s="14">
        <v>160000</v>
      </c>
      <c r="C38" s="14">
        <v>170000</v>
      </c>
      <c r="D38" s="14">
        <v>170000</v>
      </c>
    </row>
    <row r="39" spans="1:5" ht="15.75">
      <c r="A39" s="13" t="s">
        <v>111</v>
      </c>
      <c r="B39" s="14">
        <v>60000</v>
      </c>
      <c r="C39" s="14">
        <v>60000</v>
      </c>
      <c r="D39" s="14">
        <v>60000</v>
      </c>
    </row>
    <row r="40" spans="1:5" ht="15.75">
      <c r="A40" s="13" t="s">
        <v>112</v>
      </c>
      <c r="B40" s="89">
        <v>10000</v>
      </c>
      <c r="C40" s="74">
        <v>10000</v>
      </c>
      <c r="D40" s="74">
        <v>10000</v>
      </c>
    </row>
    <row r="41" spans="1:5" ht="15.75">
      <c r="A41" s="13"/>
      <c r="B41" s="43"/>
      <c r="C41" s="43"/>
      <c r="D41" s="43"/>
    </row>
    <row r="42" spans="1:5" ht="15.75">
      <c r="A42" s="40" t="s">
        <v>18</v>
      </c>
      <c r="B42" s="41"/>
      <c r="C42" s="41"/>
      <c r="D42" s="41"/>
    </row>
    <row r="43" spans="1:5" ht="15.75">
      <c r="A43" s="41"/>
      <c r="B43" s="41"/>
      <c r="C43" s="41"/>
      <c r="D43" s="41"/>
    </row>
    <row r="44" spans="1:5" ht="18.75" customHeight="1">
      <c r="A44" s="110" t="s">
        <v>220</v>
      </c>
      <c r="B44" s="110"/>
      <c r="C44" s="110"/>
      <c r="D44" s="110"/>
      <c r="E44" s="110"/>
    </row>
    <row r="45" spans="1:5" ht="15.75">
      <c r="A45" s="38"/>
      <c r="B45" s="29"/>
      <c r="C45" s="29"/>
      <c r="D45" s="29"/>
    </row>
    <row r="46" spans="1:5" ht="15.75">
      <c r="A46" s="38"/>
      <c r="B46" s="29"/>
      <c r="C46" s="112" t="s">
        <v>8</v>
      </c>
      <c r="D46" s="112"/>
    </row>
    <row r="47" spans="1:5" ht="15.75">
      <c r="A47" s="38"/>
      <c r="B47" s="29"/>
      <c r="C47" s="106" t="s">
        <v>19</v>
      </c>
      <c r="D47" s="106"/>
    </row>
    <row r="48" spans="1:5" ht="15.75">
      <c r="A48" s="29"/>
      <c r="B48" s="29"/>
      <c r="C48" s="29"/>
      <c r="D48" s="29"/>
    </row>
  </sheetData>
  <mergeCells count="5">
    <mergeCell ref="A2:D3"/>
    <mergeCell ref="A5:D5"/>
    <mergeCell ref="C46:D46"/>
    <mergeCell ref="C47:D47"/>
    <mergeCell ref="A44:E4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4"/>
  <sheetViews>
    <sheetView workbookViewId="0">
      <selection activeCell="A15" sqref="A15"/>
    </sheetView>
  </sheetViews>
  <sheetFormatPr defaultRowHeight="15"/>
  <cols>
    <col min="1" max="1" width="71.5703125" customWidth="1"/>
    <col min="2" max="2" width="18.85546875" customWidth="1"/>
    <col min="3" max="3" width="17.28515625" customWidth="1"/>
    <col min="4" max="4" width="17.42578125" customWidth="1"/>
  </cols>
  <sheetData>
    <row r="1" spans="1:4" ht="15.75">
      <c r="A1" s="3" t="s">
        <v>0</v>
      </c>
      <c r="B1" s="3"/>
      <c r="C1" s="3"/>
      <c r="D1" s="3"/>
    </row>
    <row r="2" spans="1:4">
      <c r="A2" s="107" t="s">
        <v>107</v>
      </c>
      <c r="B2" s="107"/>
      <c r="C2" s="107"/>
      <c r="D2" s="107"/>
    </row>
    <row r="3" spans="1:4">
      <c r="A3" s="107"/>
      <c r="B3" s="107"/>
      <c r="C3" s="107"/>
      <c r="D3" s="107"/>
    </row>
    <row r="4" spans="1:4" ht="15.75">
      <c r="A4" s="30"/>
      <c r="B4" s="30"/>
      <c r="C4" s="30"/>
      <c r="D4" s="30"/>
    </row>
    <row r="5" spans="1:4" ht="15.75">
      <c r="A5" s="108" t="s">
        <v>25</v>
      </c>
      <c r="B5" s="108"/>
      <c r="C5" s="108"/>
      <c r="D5" s="108"/>
    </row>
    <row r="6" spans="1:4" ht="15.75">
      <c r="A6" s="31"/>
      <c r="B6" s="3"/>
      <c r="C6" s="3"/>
      <c r="D6" s="3"/>
    </row>
    <row r="7" spans="1:4" ht="15.75">
      <c r="A7" s="5" t="s">
        <v>17</v>
      </c>
      <c r="B7" s="3"/>
      <c r="C7" s="3"/>
      <c r="D7" s="3"/>
    </row>
    <row r="8" spans="1:4" ht="15.75">
      <c r="A8" s="55" t="s">
        <v>22</v>
      </c>
      <c r="B8" s="3"/>
      <c r="C8" s="3"/>
      <c r="D8" s="3"/>
    </row>
    <row r="9" spans="1:4">
      <c r="A9" s="110" t="s">
        <v>26</v>
      </c>
      <c r="B9" s="110"/>
      <c r="C9" s="110"/>
      <c r="D9" s="110"/>
    </row>
    <row r="10" spans="1:4">
      <c r="A10" s="110"/>
      <c r="B10" s="110"/>
      <c r="C10" s="110"/>
      <c r="D10" s="110"/>
    </row>
    <row r="11" spans="1:4" ht="16.5" thickBot="1">
      <c r="A11" s="52"/>
      <c r="B11" s="16" t="s">
        <v>11</v>
      </c>
      <c r="C11" s="16" t="s">
        <v>51</v>
      </c>
      <c r="D11" s="16" t="s">
        <v>100</v>
      </c>
    </row>
    <row r="12" spans="1:4" ht="16.5" thickBot="1">
      <c r="A12" s="56" t="s">
        <v>2</v>
      </c>
      <c r="B12" s="57">
        <f>SUM(B15)</f>
        <v>8523300</v>
      </c>
      <c r="C12" s="57">
        <f>SUM(C15)</f>
        <v>8523300</v>
      </c>
      <c r="D12" s="58">
        <f>SUM(D15)</f>
        <v>8523300</v>
      </c>
    </row>
    <row r="13" spans="1:4" ht="15.75">
      <c r="A13" s="59"/>
      <c r="B13" s="60"/>
      <c r="C13" s="60"/>
      <c r="D13" s="60"/>
    </row>
    <row r="14" spans="1:4" ht="15.75">
      <c r="A14" s="59"/>
      <c r="B14" s="60"/>
      <c r="C14" s="60"/>
      <c r="D14" s="60"/>
    </row>
    <row r="15" spans="1:4" ht="15.75">
      <c r="A15" s="5" t="s">
        <v>133</v>
      </c>
      <c r="B15" s="61">
        <f>SUM(B16:B16)</f>
        <v>8523300</v>
      </c>
      <c r="C15" s="61">
        <f>SUM(C16:C16)</f>
        <v>8523300</v>
      </c>
      <c r="D15" s="61">
        <f>SUM(D16:D16)</f>
        <v>8523300</v>
      </c>
    </row>
    <row r="16" spans="1:4" ht="15.75">
      <c r="A16" s="62" t="s">
        <v>23</v>
      </c>
      <c r="B16" s="63">
        <v>8523300</v>
      </c>
      <c r="C16" s="63">
        <v>8523300</v>
      </c>
      <c r="D16" s="63">
        <v>8523300</v>
      </c>
    </row>
    <row r="17" spans="1:4" ht="15.75">
      <c r="A17" s="62"/>
      <c r="B17" s="64"/>
      <c r="C17" s="3"/>
      <c r="D17" s="3"/>
    </row>
    <row r="18" spans="1:4" ht="15.75">
      <c r="A18" s="5" t="s">
        <v>18</v>
      </c>
      <c r="B18" s="3"/>
      <c r="C18" s="3"/>
      <c r="D18" s="3"/>
    </row>
    <row r="19" spans="1:4" ht="15.75">
      <c r="A19" s="3"/>
      <c r="B19" s="3"/>
      <c r="C19" s="3"/>
      <c r="D19" s="3"/>
    </row>
    <row r="20" spans="1:4" ht="15.75">
      <c r="A20" s="109" t="s">
        <v>220</v>
      </c>
      <c r="B20" s="109"/>
      <c r="C20" s="109"/>
      <c r="D20" s="109"/>
    </row>
    <row r="21" spans="1:4" ht="15.75">
      <c r="A21" s="3"/>
      <c r="B21" s="3"/>
      <c r="C21" s="3"/>
      <c r="D21" s="3"/>
    </row>
    <row r="22" spans="1:4" ht="15.75">
      <c r="A22" s="38"/>
      <c r="B22" s="3"/>
      <c r="C22" s="3"/>
      <c r="D22" s="3"/>
    </row>
    <row r="23" spans="1:4" ht="15.75">
      <c r="A23" s="38"/>
      <c r="B23" s="112" t="s">
        <v>8</v>
      </c>
      <c r="C23" s="112"/>
      <c r="D23" s="112"/>
    </row>
    <row r="24" spans="1:4" ht="15.75">
      <c r="A24" s="38"/>
      <c r="B24" s="112" t="s">
        <v>24</v>
      </c>
      <c r="C24" s="112"/>
      <c r="D24" s="112"/>
    </row>
  </sheetData>
  <mergeCells count="6">
    <mergeCell ref="B24:D24"/>
    <mergeCell ref="A2:D3"/>
    <mergeCell ref="A5:D5"/>
    <mergeCell ref="A9:D10"/>
    <mergeCell ref="A20:D20"/>
    <mergeCell ref="B23:D2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3"/>
  <sheetViews>
    <sheetView topLeftCell="A22" workbookViewId="0">
      <selection activeCell="A39" sqref="A39:D39"/>
    </sheetView>
  </sheetViews>
  <sheetFormatPr defaultRowHeight="15"/>
  <cols>
    <col min="1" max="1" width="65.28515625" customWidth="1"/>
    <col min="2" max="2" width="20.140625" customWidth="1"/>
    <col min="3" max="3" width="17.7109375" customWidth="1"/>
    <col min="4" max="4" width="16" customWidth="1"/>
  </cols>
  <sheetData>
    <row r="1" spans="1:4" ht="15.75">
      <c r="A1" s="3" t="s">
        <v>0</v>
      </c>
      <c r="C1" s="3"/>
      <c r="D1" s="3"/>
    </row>
    <row r="2" spans="1:4">
      <c r="A2" s="111" t="s">
        <v>107</v>
      </c>
      <c r="B2" s="111"/>
      <c r="C2" s="111"/>
      <c r="D2" s="111"/>
    </row>
    <row r="3" spans="1:4">
      <c r="A3" s="111"/>
      <c r="B3" s="111"/>
      <c r="C3" s="111"/>
      <c r="D3" s="111"/>
    </row>
    <row r="4" spans="1:4" ht="15.75">
      <c r="A4" s="38"/>
      <c r="B4" s="38"/>
      <c r="C4" s="38"/>
      <c r="D4" s="38"/>
    </row>
    <row r="5" spans="1:4" ht="15.75">
      <c r="A5" s="108" t="s">
        <v>38</v>
      </c>
      <c r="B5" s="108"/>
      <c r="C5" s="108"/>
      <c r="D5" s="108"/>
    </row>
    <row r="6" spans="1:4" ht="15.75">
      <c r="A6" s="3"/>
      <c r="B6" s="3"/>
      <c r="C6" s="3"/>
      <c r="D6" s="3"/>
    </row>
    <row r="7" spans="1:4" ht="15.75">
      <c r="A7" s="5" t="s">
        <v>17</v>
      </c>
      <c r="B7" s="3"/>
      <c r="C7" s="3"/>
      <c r="D7" s="3"/>
    </row>
    <row r="8" spans="1:4" ht="15.75">
      <c r="A8" s="3"/>
      <c r="B8" s="3"/>
      <c r="C8" s="3"/>
      <c r="D8" s="3"/>
    </row>
    <row r="9" spans="1:4" ht="15.75">
      <c r="A9" s="111" t="s">
        <v>39</v>
      </c>
      <c r="B9" s="111"/>
      <c r="C9" s="111"/>
      <c r="D9" s="111"/>
    </row>
    <row r="10" spans="1:4" ht="15.75">
      <c r="A10" s="3"/>
      <c r="B10" s="3"/>
      <c r="C10" s="3"/>
      <c r="D10" s="3"/>
    </row>
    <row r="11" spans="1:4" ht="16.5" thickBot="1">
      <c r="A11" s="3"/>
      <c r="B11" s="16" t="s">
        <v>11</v>
      </c>
      <c r="C11" s="16" t="s">
        <v>51</v>
      </c>
      <c r="D11" s="16" t="s">
        <v>100</v>
      </c>
    </row>
    <row r="12" spans="1:4" ht="16.5" thickBot="1">
      <c r="A12" s="19" t="s">
        <v>2</v>
      </c>
      <c r="B12" s="20">
        <f>SUM(B14+B22)</f>
        <v>1536000</v>
      </c>
      <c r="C12" s="20">
        <f>SUM(C14+C22)</f>
        <v>1586000</v>
      </c>
      <c r="D12" s="21">
        <f>SUM(D14+D22)</f>
        <v>1586000</v>
      </c>
    </row>
    <row r="13" spans="1:4" ht="15.75">
      <c r="A13" s="65"/>
      <c r="B13" s="66"/>
      <c r="C13" s="66"/>
      <c r="D13" s="66"/>
    </row>
    <row r="14" spans="1:4" ht="15.75">
      <c r="A14" s="1" t="s">
        <v>124</v>
      </c>
      <c r="B14" s="2">
        <f>SUM(B15:B20)</f>
        <v>1170000</v>
      </c>
      <c r="C14" s="2">
        <f>SUM(C15:C20)</f>
        <v>1220000</v>
      </c>
      <c r="D14" s="2">
        <f>SUM(D15:D20)</f>
        <v>1220000</v>
      </c>
    </row>
    <row r="15" spans="1:4" ht="15.75">
      <c r="A15" s="3" t="s">
        <v>27</v>
      </c>
      <c r="B15" s="4">
        <v>700000</v>
      </c>
      <c r="C15" s="4">
        <v>700000</v>
      </c>
      <c r="D15" s="4">
        <v>700000</v>
      </c>
    </row>
    <row r="16" spans="1:4" ht="15.75">
      <c r="A16" s="3" t="s">
        <v>58</v>
      </c>
      <c r="B16" s="4">
        <v>40000</v>
      </c>
      <c r="C16" s="4">
        <v>40000</v>
      </c>
      <c r="D16" s="4">
        <v>40000</v>
      </c>
    </row>
    <row r="17" spans="1:4" ht="15.75">
      <c r="A17" s="3" t="s">
        <v>28</v>
      </c>
      <c r="B17" s="4">
        <v>5000</v>
      </c>
      <c r="C17" s="4">
        <v>5000</v>
      </c>
      <c r="D17" s="4">
        <v>5000</v>
      </c>
    </row>
    <row r="18" spans="1:4" ht="15.75">
      <c r="A18" s="3" t="s">
        <v>29</v>
      </c>
      <c r="B18" s="4">
        <v>165000</v>
      </c>
      <c r="C18" s="27">
        <v>165000</v>
      </c>
      <c r="D18" s="4">
        <v>165000</v>
      </c>
    </row>
    <row r="19" spans="1:4" ht="15.75">
      <c r="A19" s="3" t="s">
        <v>30</v>
      </c>
      <c r="B19" s="4">
        <v>10000</v>
      </c>
      <c r="C19" s="4">
        <v>10000</v>
      </c>
      <c r="D19" s="4">
        <v>10000</v>
      </c>
    </row>
    <row r="20" spans="1:4" ht="15.75">
      <c r="A20" s="3" t="s">
        <v>40</v>
      </c>
      <c r="B20" s="4">
        <v>250000</v>
      </c>
      <c r="C20" s="4">
        <v>300000</v>
      </c>
      <c r="D20" s="4">
        <v>300000</v>
      </c>
    </row>
    <row r="21" spans="1:4" ht="15.75">
      <c r="A21" s="13"/>
      <c r="B21" s="14"/>
      <c r="C21" s="14"/>
      <c r="D21" s="14"/>
    </row>
    <row r="22" spans="1:4" ht="15.75">
      <c r="A22" s="1" t="s">
        <v>120</v>
      </c>
      <c r="B22" s="2">
        <f>SUM(B23:B35)</f>
        <v>366000</v>
      </c>
      <c r="C22" s="2">
        <f>SUM(C23:C35)</f>
        <v>366000</v>
      </c>
      <c r="D22" s="2">
        <f>SUM(D23:D35)</f>
        <v>366000</v>
      </c>
    </row>
    <row r="23" spans="1:4" ht="15.75">
      <c r="A23" s="3" t="s">
        <v>59</v>
      </c>
      <c r="B23" s="4">
        <v>100000</v>
      </c>
      <c r="C23" s="4">
        <v>100000</v>
      </c>
      <c r="D23" s="4">
        <v>100000</v>
      </c>
    </row>
    <row r="24" spans="1:4" ht="15.75">
      <c r="A24" s="3" t="s">
        <v>60</v>
      </c>
      <c r="B24" s="4">
        <v>50000</v>
      </c>
      <c r="C24" s="4">
        <v>50000</v>
      </c>
      <c r="D24" s="4">
        <v>50000</v>
      </c>
    </row>
    <row r="25" spans="1:4" ht="15.75">
      <c r="A25" s="3" t="s">
        <v>31</v>
      </c>
      <c r="B25" s="4">
        <v>55000</v>
      </c>
      <c r="C25" s="4">
        <v>55000</v>
      </c>
      <c r="D25" s="4">
        <v>55000</v>
      </c>
    </row>
    <row r="26" spans="1:4" ht="15.75">
      <c r="A26" s="3" t="s">
        <v>32</v>
      </c>
      <c r="B26" s="4">
        <v>10000</v>
      </c>
      <c r="C26" s="4">
        <v>10000</v>
      </c>
      <c r="D26" s="4">
        <v>10000</v>
      </c>
    </row>
    <row r="27" spans="1:4" ht="15.75">
      <c r="A27" s="29" t="s">
        <v>33</v>
      </c>
      <c r="B27" s="63">
        <v>30000</v>
      </c>
      <c r="C27" s="63">
        <v>30000</v>
      </c>
      <c r="D27" s="63">
        <v>30000</v>
      </c>
    </row>
    <row r="28" spans="1:4" ht="15.75">
      <c r="A28" s="3" t="s">
        <v>34</v>
      </c>
      <c r="B28" s="4">
        <v>30000</v>
      </c>
      <c r="C28" s="4">
        <v>30000</v>
      </c>
      <c r="D28" s="4">
        <v>30000</v>
      </c>
    </row>
    <row r="29" spans="1:4" ht="15.75">
      <c r="A29" s="3" t="s">
        <v>35</v>
      </c>
      <c r="B29" s="4">
        <v>5000</v>
      </c>
      <c r="C29" s="4">
        <v>5000</v>
      </c>
      <c r="D29" s="4">
        <v>5000</v>
      </c>
    </row>
    <row r="30" spans="1:4" ht="15.75">
      <c r="A30" s="3" t="s">
        <v>36</v>
      </c>
      <c r="B30" s="4">
        <v>10000</v>
      </c>
      <c r="C30" s="4">
        <v>10000</v>
      </c>
      <c r="D30" s="4">
        <v>10000</v>
      </c>
    </row>
    <row r="31" spans="1:4" ht="15.75">
      <c r="A31" s="3" t="s">
        <v>37</v>
      </c>
      <c r="B31" s="4">
        <v>5000</v>
      </c>
      <c r="C31" s="4">
        <v>5000</v>
      </c>
      <c r="D31" s="4">
        <v>5000</v>
      </c>
    </row>
    <row r="32" spans="1:4" ht="15.75">
      <c r="A32" s="3" t="s">
        <v>47</v>
      </c>
      <c r="B32" s="4">
        <v>40000</v>
      </c>
      <c r="C32" s="4">
        <v>40000</v>
      </c>
      <c r="D32" s="4">
        <v>40000</v>
      </c>
    </row>
    <row r="33" spans="1:4" ht="15.75">
      <c r="A33" s="3" t="s">
        <v>48</v>
      </c>
      <c r="B33" s="4">
        <v>1000</v>
      </c>
      <c r="C33" s="4">
        <v>1000</v>
      </c>
      <c r="D33" s="4">
        <v>1000</v>
      </c>
    </row>
    <row r="34" spans="1:4" ht="15.75">
      <c r="A34" s="3" t="s">
        <v>49</v>
      </c>
      <c r="B34" s="4">
        <v>10000</v>
      </c>
      <c r="C34" s="4">
        <v>10000</v>
      </c>
      <c r="D34" s="4">
        <v>10000</v>
      </c>
    </row>
    <row r="35" spans="1:4" ht="15.75">
      <c r="A35" s="3" t="s">
        <v>50</v>
      </c>
      <c r="B35" s="4">
        <v>20000</v>
      </c>
      <c r="C35" s="4">
        <v>20000</v>
      </c>
      <c r="D35" s="4">
        <v>20000</v>
      </c>
    </row>
    <row r="36" spans="1:4" ht="15.75">
      <c r="A36" s="1"/>
      <c r="B36" s="3"/>
      <c r="C36" s="3"/>
      <c r="D36" s="3"/>
    </row>
    <row r="37" spans="1:4" ht="15.75">
      <c r="A37" s="5" t="s">
        <v>18</v>
      </c>
      <c r="B37" s="3"/>
      <c r="C37" s="3"/>
      <c r="D37" s="3"/>
    </row>
    <row r="38" spans="1:4" ht="15.75">
      <c r="A38" s="3"/>
      <c r="B38" s="3"/>
      <c r="C38" s="3"/>
      <c r="D38" s="3"/>
    </row>
    <row r="39" spans="1:4" ht="15.75">
      <c r="A39" s="109" t="s">
        <v>220</v>
      </c>
      <c r="B39" s="109"/>
      <c r="C39" s="109"/>
      <c r="D39" s="109"/>
    </row>
    <row r="40" spans="1:4" ht="15.75">
      <c r="A40" s="3"/>
      <c r="B40" s="3"/>
      <c r="C40" s="3"/>
      <c r="D40" s="3"/>
    </row>
    <row r="41" spans="1:4" ht="15.75">
      <c r="A41" s="38"/>
      <c r="B41" s="3"/>
      <c r="C41" s="3"/>
      <c r="D41" s="3"/>
    </row>
    <row r="42" spans="1:4" ht="15.75">
      <c r="A42" s="38"/>
      <c r="B42" s="112" t="s">
        <v>8</v>
      </c>
      <c r="C42" s="112"/>
      <c r="D42" s="112"/>
    </row>
    <row r="43" spans="1:4" ht="15.75">
      <c r="A43" s="38"/>
      <c r="B43" s="112" t="s">
        <v>24</v>
      </c>
      <c r="C43" s="112"/>
      <c r="D43" s="112"/>
    </row>
  </sheetData>
  <mergeCells count="6">
    <mergeCell ref="B43:D43"/>
    <mergeCell ref="A2:D3"/>
    <mergeCell ref="A5:D5"/>
    <mergeCell ref="A9:D9"/>
    <mergeCell ref="B42:D42"/>
    <mergeCell ref="A39:D39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7"/>
  <sheetViews>
    <sheetView tabSelected="1" workbookViewId="0">
      <selection activeCell="A29" sqref="A29"/>
    </sheetView>
  </sheetViews>
  <sheetFormatPr defaultRowHeight="15"/>
  <cols>
    <col min="1" max="1" width="65.140625" customWidth="1"/>
    <col min="2" max="2" width="16.7109375" customWidth="1"/>
    <col min="3" max="3" width="19" customWidth="1"/>
    <col min="4" max="4" width="17.5703125" customWidth="1"/>
  </cols>
  <sheetData>
    <row r="1" spans="1:4" ht="15.75">
      <c r="A1" s="3" t="s">
        <v>0</v>
      </c>
      <c r="B1" s="67"/>
      <c r="C1" s="3"/>
      <c r="D1" s="3"/>
    </row>
    <row r="2" spans="1:4">
      <c r="A2" s="111" t="s">
        <v>110</v>
      </c>
      <c r="B2" s="111"/>
      <c r="C2" s="111"/>
      <c r="D2" s="111"/>
    </row>
    <row r="3" spans="1:4">
      <c r="A3" s="111"/>
      <c r="B3" s="111"/>
      <c r="C3" s="111"/>
      <c r="D3" s="111"/>
    </row>
    <row r="4" spans="1:4" ht="15.75">
      <c r="A4" s="31"/>
      <c r="B4" s="3"/>
      <c r="C4" s="3"/>
      <c r="D4" s="3"/>
    </row>
    <row r="5" spans="1:4" ht="15.75">
      <c r="A5" s="113" t="s">
        <v>44</v>
      </c>
      <c r="B5" s="113"/>
      <c r="C5" s="113"/>
      <c r="D5" s="113"/>
    </row>
    <row r="6" spans="1:4" ht="15.75">
      <c r="A6" s="68"/>
      <c r="B6" s="68"/>
      <c r="C6" s="68"/>
      <c r="D6" s="68"/>
    </row>
    <row r="7" spans="1:4" ht="15.75">
      <c r="A7" s="11" t="s">
        <v>17</v>
      </c>
      <c r="B7" s="3"/>
      <c r="C7" s="3"/>
      <c r="D7" s="3"/>
    </row>
    <row r="8" spans="1:4" ht="15" customHeight="1">
      <c r="A8" s="41"/>
      <c r="B8" s="41"/>
      <c r="C8" s="41"/>
      <c r="D8" s="41"/>
    </row>
    <row r="9" spans="1:4" ht="15" customHeight="1">
      <c r="A9" s="111" t="s">
        <v>45</v>
      </c>
      <c r="B9" s="111"/>
      <c r="C9" s="111"/>
      <c r="D9" s="111"/>
    </row>
    <row r="10" spans="1:4" ht="15.75">
      <c r="A10" s="32"/>
      <c r="B10" s="32"/>
      <c r="C10" s="32"/>
      <c r="D10" s="32"/>
    </row>
    <row r="11" spans="1:4" ht="16.5" thickBot="1">
      <c r="A11" s="3"/>
      <c r="B11" s="16" t="s">
        <v>11</v>
      </c>
      <c r="C11" s="16" t="s">
        <v>51</v>
      </c>
      <c r="D11" s="16" t="s">
        <v>100</v>
      </c>
    </row>
    <row r="12" spans="1:4" ht="16.5" thickBot="1">
      <c r="A12" s="19" t="s">
        <v>2</v>
      </c>
      <c r="B12" s="20">
        <f>SUM(B14+B16+B18+B21+B26+B27)</f>
        <v>2148000</v>
      </c>
      <c r="C12" s="20">
        <f>SUM(C14+C16+C18+C21+C26+C27)</f>
        <v>2208000</v>
      </c>
      <c r="D12" s="21">
        <f>SUM(D14+D16+D18+D21+D26+D27)</f>
        <v>2208000</v>
      </c>
    </row>
    <row r="13" spans="1:4" ht="15.75">
      <c r="A13" s="1"/>
      <c r="B13" s="2"/>
      <c r="C13" s="3"/>
      <c r="D13" s="3"/>
    </row>
    <row r="14" spans="1:4" ht="15.75">
      <c r="A14" s="69" t="s">
        <v>209</v>
      </c>
      <c r="B14" s="61">
        <f>SUM(B15)</f>
        <v>1500000</v>
      </c>
      <c r="C14" s="70">
        <f>SUM(C15)</f>
        <v>1500000</v>
      </c>
      <c r="D14" s="61">
        <f>SUM(D15)</f>
        <v>1500000</v>
      </c>
    </row>
    <row r="15" spans="1:4" ht="15.75">
      <c r="A15" s="3" t="s">
        <v>96</v>
      </c>
      <c r="B15" s="4">
        <v>1500000</v>
      </c>
      <c r="C15" s="27">
        <v>1500000</v>
      </c>
      <c r="D15" s="4">
        <v>1500000</v>
      </c>
    </row>
    <row r="16" spans="1:4" ht="15.75">
      <c r="A16" s="1" t="s">
        <v>212</v>
      </c>
      <c r="B16" s="2">
        <f>SUM(B17)</f>
        <v>100000</v>
      </c>
      <c r="C16" s="28">
        <f>SUM(C17)</f>
        <v>100000</v>
      </c>
      <c r="D16" s="2">
        <f>SUM(D17)</f>
        <v>100000</v>
      </c>
    </row>
    <row r="17" spans="1:5" ht="15.75">
      <c r="A17" s="3" t="s">
        <v>97</v>
      </c>
      <c r="B17" s="4">
        <v>100000</v>
      </c>
      <c r="C17" s="27">
        <v>100000</v>
      </c>
      <c r="D17" s="4">
        <v>100000</v>
      </c>
    </row>
    <row r="18" spans="1:5" ht="15.75">
      <c r="A18" s="1" t="s">
        <v>210</v>
      </c>
      <c r="B18" s="2">
        <f>SUM(B19+B20)</f>
        <v>40000</v>
      </c>
      <c r="C18" s="28">
        <f>SUM(C19+C20)</f>
        <v>40000</v>
      </c>
      <c r="D18" s="2">
        <f>SUM(D19+D20)</f>
        <v>40000</v>
      </c>
    </row>
    <row r="19" spans="1:5" ht="15.75">
      <c r="A19" s="3" t="s">
        <v>41</v>
      </c>
      <c r="B19" s="4">
        <v>30000</v>
      </c>
      <c r="C19" s="27">
        <v>30000</v>
      </c>
      <c r="D19" s="4">
        <v>30000</v>
      </c>
    </row>
    <row r="20" spans="1:5" ht="15.75">
      <c r="A20" s="3" t="s">
        <v>42</v>
      </c>
      <c r="B20" s="4">
        <v>10000</v>
      </c>
      <c r="C20" s="27">
        <v>10000</v>
      </c>
      <c r="D20" s="4">
        <v>10000</v>
      </c>
    </row>
    <row r="21" spans="1:5" s="71" customFormat="1" ht="15.75">
      <c r="A21" s="69" t="s">
        <v>211</v>
      </c>
      <c r="B21" s="61">
        <f>SUM(B22:B25)</f>
        <v>316000</v>
      </c>
      <c r="C21" s="70">
        <f>SUM(C22:C25)</f>
        <v>316000</v>
      </c>
      <c r="D21" s="61">
        <f>SUM(D22:D25)</f>
        <v>316000</v>
      </c>
    </row>
    <row r="22" spans="1:5" ht="15.75">
      <c r="A22" s="3" t="s">
        <v>98</v>
      </c>
      <c r="B22" s="4">
        <v>220000</v>
      </c>
      <c r="C22" s="27">
        <v>220000</v>
      </c>
      <c r="D22" s="4">
        <v>220000</v>
      </c>
    </row>
    <row r="23" spans="1:5" ht="15.75">
      <c r="A23" s="3" t="s">
        <v>43</v>
      </c>
      <c r="B23" s="4">
        <v>10000</v>
      </c>
      <c r="C23" s="27">
        <v>10000</v>
      </c>
      <c r="D23" s="4">
        <v>10000</v>
      </c>
    </row>
    <row r="24" spans="1:5" ht="15.75">
      <c r="A24" s="3" t="s">
        <v>61</v>
      </c>
      <c r="B24" s="4">
        <v>36000</v>
      </c>
      <c r="C24" s="27">
        <v>36000</v>
      </c>
      <c r="D24" s="4">
        <v>36000</v>
      </c>
    </row>
    <row r="25" spans="1:5" ht="15.75">
      <c r="A25" s="3" t="s">
        <v>134</v>
      </c>
      <c r="B25" s="4">
        <v>50000</v>
      </c>
      <c r="C25" s="27">
        <v>50000</v>
      </c>
      <c r="D25" s="4">
        <v>50000</v>
      </c>
      <c r="E25" s="104"/>
    </row>
    <row r="26" spans="1:5" ht="15.75">
      <c r="A26" s="1" t="s">
        <v>213</v>
      </c>
      <c r="B26" s="2">
        <v>130000</v>
      </c>
      <c r="C26" s="28">
        <v>130000</v>
      </c>
      <c r="D26" s="2">
        <v>130000</v>
      </c>
    </row>
    <row r="27" spans="1:5" ht="15.75">
      <c r="A27" s="1" t="s">
        <v>216</v>
      </c>
      <c r="B27" s="2">
        <f>SUM(B28:B29)</f>
        <v>62000</v>
      </c>
      <c r="C27" s="28">
        <f>SUM(C28:C29)</f>
        <v>122000</v>
      </c>
      <c r="D27" s="2">
        <f>SUM(D28:D29)</f>
        <v>122000</v>
      </c>
    </row>
    <row r="28" spans="1:5" s="76" customFormat="1" ht="15.75">
      <c r="A28" s="3" t="s">
        <v>222</v>
      </c>
      <c r="B28" s="4">
        <v>20000</v>
      </c>
      <c r="C28" s="27">
        <v>82000</v>
      </c>
      <c r="D28" s="4">
        <v>82000</v>
      </c>
    </row>
    <row r="29" spans="1:5" s="76" customFormat="1" ht="15.75">
      <c r="A29" s="3" t="s">
        <v>113</v>
      </c>
      <c r="B29" s="4">
        <v>42000</v>
      </c>
      <c r="C29" s="27">
        <v>40000</v>
      </c>
      <c r="D29" s="4">
        <v>40000</v>
      </c>
    </row>
    <row r="30" spans="1:5" s="76" customFormat="1" ht="15.75">
      <c r="A30" s="3"/>
      <c r="B30" s="18"/>
      <c r="C30" s="18"/>
      <c r="D30" s="18"/>
    </row>
    <row r="31" spans="1:5" ht="15.75">
      <c r="A31" s="5" t="s">
        <v>18</v>
      </c>
      <c r="B31" s="3"/>
      <c r="C31" s="3"/>
      <c r="D31" s="3"/>
    </row>
    <row r="32" spans="1:5" ht="15.75">
      <c r="A32" s="1"/>
      <c r="B32" s="3"/>
      <c r="C32" s="3"/>
      <c r="D32" s="3"/>
    </row>
    <row r="33" spans="1:4" ht="15.75">
      <c r="A33" s="109" t="s">
        <v>220</v>
      </c>
      <c r="B33" s="109"/>
      <c r="C33" s="109"/>
      <c r="D33" s="109"/>
    </row>
    <row r="34" spans="1:4" ht="15.75">
      <c r="A34" s="3"/>
      <c r="B34" s="3"/>
      <c r="C34" s="3"/>
      <c r="D34" s="3"/>
    </row>
    <row r="35" spans="1:4" ht="15.75">
      <c r="A35" s="38"/>
      <c r="B35" s="112" t="s">
        <v>8</v>
      </c>
      <c r="C35" s="112"/>
      <c r="D35" s="112"/>
    </row>
    <row r="36" spans="1:4" ht="15.75">
      <c r="A36" s="38"/>
      <c r="B36" s="112" t="s">
        <v>24</v>
      </c>
      <c r="C36" s="112"/>
      <c r="D36" s="112"/>
    </row>
    <row r="37" spans="1:4" ht="15.75">
      <c r="A37" s="3"/>
      <c r="B37" s="3"/>
      <c r="C37" s="3"/>
      <c r="D37" s="3"/>
    </row>
  </sheetData>
  <mergeCells count="6">
    <mergeCell ref="B36:D36"/>
    <mergeCell ref="A9:D9"/>
    <mergeCell ref="A2:D3"/>
    <mergeCell ref="A5:D5"/>
    <mergeCell ref="B35:D35"/>
    <mergeCell ref="A33:D3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KULTURA</vt:lpstr>
      <vt:lpstr>SPORT</vt:lpstr>
      <vt:lpstr>OBRAZOVANJE</vt:lpstr>
      <vt:lpstr>VRTIĆ</vt:lpstr>
      <vt:lpstr>SOCIJALA</vt:lpstr>
      <vt:lpstr>ZIS</vt:lpstr>
    </vt:vector>
  </TitlesOfParts>
  <Company>Grad Makarska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dkuzmanic</dc:creator>
  <cp:lastModifiedBy>dkuzmanic</cp:lastModifiedBy>
  <cp:lastPrinted>2015-11-23T09:02:02Z</cp:lastPrinted>
  <dcterms:created xsi:type="dcterms:W3CDTF">2013-12-09T11:57:29Z</dcterms:created>
  <dcterms:modified xsi:type="dcterms:W3CDTF">2015-11-23T09:48:12Z</dcterms:modified>
</cp:coreProperties>
</file>