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rakusic\Desktop\gradsko vijeće 2015\"/>
    </mc:Choice>
  </mc:AlternateContent>
  <bookViews>
    <workbookView xWindow="0" yWindow="0" windowWidth="21570" windowHeight="8160" tabRatio="214" firstSheet="2" activeTab="2"/>
  </bookViews>
  <sheets>
    <sheet name="1. OPĆI 1." sheetId="4" r:id="rId1"/>
    <sheet name="OPĆI 2" sheetId="5" r:id="rId2"/>
    <sheet name="POSEBNI" sheetId="1" r:id="rId3"/>
    <sheet name="PLAN RAZV. PROJEKATA  (2)" sheetId="6" r:id="rId4"/>
    <sheet name="PRILOG" sheetId="7" r:id="rId5"/>
    <sheet name="List1" sheetId="3" r:id="rId6"/>
  </sheets>
  <definedNames>
    <definedName name="_xlnm.Print_Titles" localSheetId="3">'PLAN RAZV. PROJEKATA  (2)'!$4:$5</definedName>
    <definedName name="_xlnm.Print_Titles" localSheetId="2">POSEBNI!$4:$5</definedName>
    <definedName name="_xlnm.Print_Titles" localSheetId="4">PRILOG!$6:$7</definedName>
  </definedNames>
  <calcPr calcId="152511"/>
</workbook>
</file>

<file path=xl/calcChain.xml><?xml version="1.0" encoding="utf-8"?>
<calcChain xmlns="http://schemas.openxmlformats.org/spreadsheetml/2006/main">
  <c r="K145" i="6" l="1"/>
  <c r="K144" i="6"/>
  <c r="K143" i="6"/>
  <c r="J142" i="6"/>
  <c r="J141" i="6" s="1"/>
  <c r="I142" i="6"/>
  <c r="H142" i="6"/>
  <c r="H141" i="6" s="1"/>
  <c r="H140" i="6" s="1"/>
  <c r="I141" i="6"/>
  <c r="I140" i="6" s="1"/>
  <c r="K139" i="6"/>
  <c r="K138" i="6" s="1"/>
  <c r="J138" i="6"/>
  <c r="I138" i="6"/>
  <c r="H138" i="6"/>
  <c r="K137" i="6"/>
  <c r="K136" i="6"/>
  <c r="K135" i="6"/>
  <c r="K134" i="6"/>
  <c r="J133" i="6"/>
  <c r="I133" i="6"/>
  <c r="H133" i="6"/>
  <c r="K132" i="6"/>
  <c r="K131" i="6" s="1"/>
  <c r="J131" i="6"/>
  <c r="I131" i="6"/>
  <c r="H131" i="6"/>
  <c r="H125" i="6" s="1"/>
  <c r="K130" i="6"/>
  <c r="K129" i="6"/>
  <c r="J129" i="6"/>
  <c r="I129" i="6"/>
  <c r="H129" i="6"/>
  <c r="K128" i="6"/>
  <c r="K127" i="6"/>
  <c r="K126" i="6"/>
  <c r="J126" i="6"/>
  <c r="I126" i="6"/>
  <c r="H126" i="6"/>
  <c r="I125" i="6"/>
  <c r="K124" i="6"/>
  <c r="K123" i="6" s="1"/>
  <c r="J123" i="6"/>
  <c r="I123" i="6"/>
  <c r="H123" i="6"/>
  <c r="K122" i="6"/>
  <c r="K121" i="6"/>
  <c r="J121" i="6"/>
  <c r="I121" i="6"/>
  <c r="H121" i="6"/>
  <c r="K120" i="6"/>
  <c r="K119" i="6"/>
  <c r="K118" i="6"/>
  <c r="K117" i="6" s="1"/>
  <c r="J117" i="6"/>
  <c r="I117" i="6"/>
  <c r="H117" i="6"/>
  <c r="K116" i="6"/>
  <c r="K115" i="6"/>
  <c r="K114" i="6"/>
  <c r="K113" i="6" s="1"/>
  <c r="J113" i="6"/>
  <c r="I113" i="6"/>
  <c r="H113" i="6"/>
  <c r="K110" i="6"/>
  <c r="K109" i="6" s="1"/>
  <c r="J109" i="6"/>
  <c r="I109" i="6"/>
  <c r="H109" i="6"/>
  <c r="K108" i="6"/>
  <c r="K107" i="6"/>
  <c r="J106" i="6"/>
  <c r="I106" i="6"/>
  <c r="H106" i="6"/>
  <c r="K105" i="6"/>
  <c r="K104" i="6" s="1"/>
  <c r="J104" i="6"/>
  <c r="I104" i="6"/>
  <c r="H104" i="6"/>
  <c r="K103" i="6"/>
  <c r="K102" i="6"/>
  <c r="J101" i="6"/>
  <c r="I101" i="6"/>
  <c r="H101" i="6"/>
  <c r="K98" i="6"/>
  <c r="K97" i="6" s="1"/>
  <c r="J97" i="6"/>
  <c r="I97" i="6"/>
  <c r="H97" i="6"/>
  <c r="K96" i="6"/>
  <c r="K95" i="6"/>
  <c r="J94" i="6"/>
  <c r="I94" i="6"/>
  <c r="H94" i="6"/>
  <c r="H77" i="6" s="1"/>
  <c r="H76" i="6" s="1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J77" i="6"/>
  <c r="I77" i="6"/>
  <c r="I76" i="6" s="1"/>
  <c r="K75" i="6"/>
  <c r="K74" i="6" s="1"/>
  <c r="J74" i="6"/>
  <c r="I74" i="6"/>
  <c r="H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J33" i="6"/>
  <c r="I33" i="6"/>
  <c r="H33" i="6"/>
  <c r="K32" i="6"/>
  <c r="K31" i="6" s="1"/>
  <c r="J31" i="6"/>
  <c r="I31" i="6"/>
  <c r="H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J8" i="6"/>
  <c r="I8" i="6"/>
  <c r="H8" i="6"/>
  <c r="J7" i="6" l="1"/>
  <c r="K8" i="6"/>
  <c r="J76" i="6"/>
  <c r="J6" i="6" s="1"/>
  <c r="K94" i="6"/>
  <c r="H7" i="6"/>
  <c r="H6" i="6" s="1"/>
  <c r="I100" i="6"/>
  <c r="I99" i="6" s="1"/>
  <c r="I146" i="6" s="1"/>
  <c r="K106" i="6"/>
  <c r="K133" i="6"/>
  <c r="K125" i="6" s="1"/>
  <c r="K33" i="6"/>
  <c r="K101" i="6"/>
  <c r="K100" i="6" s="1"/>
  <c r="K99" i="6" s="1"/>
  <c r="I112" i="6"/>
  <c r="I111" i="6" s="1"/>
  <c r="J125" i="6"/>
  <c r="I7" i="6"/>
  <c r="I6" i="6" s="1"/>
  <c r="K77" i="6"/>
  <c r="K76" i="6" s="1"/>
  <c r="H100" i="6"/>
  <c r="H99" i="6" s="1"/>
  <c r="J100" i="6"/>
  <c r="J99" i="6" s="1"/>
  <c r="H112" i="6"/>
  <c r="H111" i="6" s="1"/>
  <c r="J112" i="6"/>
  <c r="J111" i="6" s="1"/>
  <c r="K142" i="6"/>
  <c r="K141" i="6" s="1"/>
  <c r="K140" i="6" s="1"/>
  <c r="K7" i="6"/>
  <c r="K6" i="6" s="1"/>
  <c r="K112" i="6"/>
  <c r="J140" i="6"/>
  <c r="F25" i="4"/>
  <c r="F22" i="4"/>
  <c r="E22" i="4"/>
  <c r="B22" i="4"/>
  <c r="F21" i="4"/>
  <c r="E21" i="4"/>
  <c r="F20" i="4"/>
  <c r="D17" i="4"/>
  <c r="D23" i="4" s="1"/>
  <c r="D26" i="4" s="1"/>
  <c r="C17" i="4"/>
  <c r="C23" i="4" s="1"/>
  <c r="B17" i="4"/>
  <c r="B23" i="4" s="1"/>
  <c r="B26" i="4" s="1"/>
  <c r="F16" i="4"/>
  <c r="E16" i="4"/>
  <c r="F15" i="4"/>
  <c r="E15" i="4"/>
  <c r="F14" i="4"/>
  <c r="E14" i="4"/>
  <c r="F13" i="4"/>
  <c r="E13" i="4"/>
  <c r="H146" i="6" l="1"/>
  <c r="J146" i="6"/>
  <c r="K111" i="6"/>
  <c r="K146" i="6" s="1"/>
  <c r="C26" i="4"/>
  <c r="F23" i="4"/>
  <c r="F26" i="4" s="1"/>
  <c r="F17" i="4"/>
</calcChain>
</file>

<file path=xl/sharedStrings.xml><?xml version="1.0" encoding="utf-8"?>
<sst xmlns="http://schemas.openxmlformats.org/spreadsheetml/2006/main" count="4903" uniqueCount="585">
  <si>
    <t>GRAD MAKARSKA</t>
  </si>
  <si>
    <t>I. REBALANS GRADA MAKARSKE  ZA  2015.G.</t>
  </si>
  <si>
    <t>POSEBNI DIO</t>
  </si>
  <si>
    <t>BROJ</t>
  </si>
  <si>
    <t>PROMJENA</t>
  </si>
  <si>
    <t>KONTA</t>
  </si>
  <si>
    <t>VRSTA RASHODA / IZDATAKA</t>
  </si>
  <si>
    <t>PLANIRANO</t>
  </si>
  <si>
    <t>IZNOS</t>
  </si>
  <si>
    <t>(%)</t>
  </si>
  <si>
    <t>NOVI IZNOS</t>
  </si>
  <si>
    <t>UKUPNO RASHODI / IZDACI</t>
  </si>
  <si>
    <t>RAZDJEL  001   URED GRADONAČELNIKA</t>
  </si>
  <si>
    <t>GLAVA  01   URED GRADONAČELNIKA</t>
  </si>
  <si>
    <t>Program 1000 TROŠKOVI PLAĆA I MATERIJALNI TROŠKOVI UPRAVE</t>
  </si>
  <si>
    <t>Aktivnost A100001 TROŠKOVI PLAĆA I MATERIJALNI TROŠKOVI UPRAVE</t>
  </si>
  <si>
    <t>Izvor  IZVOR  1.1. OPĆI PRIHODI I PRIMICI</t>
  </si>
  <si>
    <t>Izdaci za financijsku imovinu i otplate zajmova</t>
  </si>
  <si>
    <t>Izdaci za otplatu glavnice primljenih kredita i zajmova</t>
  </si>
  <si>
    <t>Otplata glavnice primljenih kredita i zajmova od kreditnih i ostalih financijskih institucija u javnom sektoru</t>
  </si>
  <si>
    <t>Otplata glavnice primljenih kredita i zajmova od kreditnih i ostalih financijskih institucija izvan javnog sektora</t>
  </si>
  <si>
    <t>FUNKCIJSKA KLASIFIKACIJA  0111 IZVRŠNA  I ZAKONODAVNA TIJELA</t>
  </si>
  <si>
    <t>Rashodi poslovanja</t>
  </si>
  <si>
    <t>Rashodi za zaposlene</t>
  </si>
  <si>
    <t>Plaće (Bruto)</t>
  </si>
  <si>
    <t>Ostali rashodi za zaposlene</t>
  </si>
  <si>
    <t>Doprinosi na plaće</t>
  </si>
  <si>
    <t>Materijalni rashodi</t>
  </si>
  <si>
    <t>Naknade troškova zaposlenima</t>
  </si>
  <si>
    <t>Rashodi za materijal i energiju</t>
  </si>
  <si>
    <t>Rashodi za usluge</t>
  </si>
  <si>
    <t>Naknade troškova osobama izvan radnog odnosa</t>
  </si>
  <si>
    <t>Ostali nespomenuti rashodi poslovanja</t>
  </si>
  <si>
    <t>Financijski rashodi</t>
  </si>
  <si>
    <t>Kamate za primljene kredite i zajmove</t>
  </si>
  <si>
    <t>Ostali financijski rashodi</t>
  </si>
  <si>
    <t>Subvencije</t>
  </si>
  <si>
    <t>Subvencije trgovačkim društvima, poljoprivrednicima i obrtnicima izvan javnog sektora</t>
  </si>
  <si>
    <t>Pomoći dane u inozemstvo i unutar općeg proračuna</t>
  </si>
  <si>
    <t>Pomoći unutar općeg proračuna</t>
  </si>
  <si>
    <t>Naknade građanima i kućanstvima na temelju osiguranja i druge naknade</t>
  </si>
  <si>
    <t>Ostale naknade građanima i kućanstvima iz proračuna</t>
  </si>
  <si>
    <t>Ostali rashodi</t>
  </si>
  <si>
    <t>Izvanredni rashodi  BRISANO</t>
  </si>
  <si>
    <t>FUNKCIJSKA KLASIFIKACIJA  0490 EKONOMSKI POSLOVI KOJI NISU DRUGDJE SVRSTANI</t>
  </si>
  <si>
    <t>Kazne, penali i naknade štete</t>
  </si>
  <si>
    <t>FUNKCIJSKA KLASIFIKACIJA  0840 RELIGIJSKE I DRUGE SLUŽBE ZAJEDNICE</t>
  </si>
  <si>
    <t>Tekuće donacije</t>
  </si>
  <si>
    <t>FUNKCIJSKA KLASIFIKACIJA  1090 AKTIVNOSTI SOCIJALNE ZAŠTITE KOJE NISU DRUGDJE SVRSTANE</t>
  </si>
  <si>
    <t>Izvor  IZVOR  4.9. PRIHOD OD NAKNADE ZA NEZAKONITO IZGRAĐENE ZGRADE</t>
  </si>
  <si>
    <t>Izvor  IZVOR  5.2. OSTALE POMOĆI</t>
  </si>
  <si>
    <t>Program 1001 OPREMANJE I INFORMATIZACIJA UPRAVE</t>
  </si>
  <si>
    <t>AKTIVNOST A100001 OPREMANJE I INFORMATIZACIJA UPRAVE</t>
  </si>
  <si>
    <t>Izvor  IZVOR  4.3. OSTALI PRIHODI ZA POSEBNE NAMJENE</t>
  </si>
  <si>
    <t>Rashodi za nabavu nefinancijske imovine</t>
  </si>
  <si>
    <t>Rashodi za nabavu proizvedene dugotrajne imovine</t>
  </si>
  <si>
    <t>Postrojenja i oprema</t>
  </si>
  <si>
    <t>Izvor  IZVOR  7.1. PRIHODI OD PRODAJE NEFINANCIJSKE IMOVINE</t>
  </si>
  <si>
    <t>Nematerijalna proizvedena imovina</t>
  </si>
  <si>
    <t>Program 1004 PROJEKTI I RAZVOJ</t>
  </si>
  <si>
    <t>Aktivnost A100001 PROJEKTI I RAZVOJ</t>
  </si>
  <si>
    <t>Izvor  IZVOR  5.1. POMOĆI EU</t>
  </si>
  <si>
    <t>FUNKCIJSKA KLASIFIKACIJA  0620 RAZVOJ ZAJEDNICE</t>
  </si>
  <si>
    <t>Kapitalni projekt K100001 JAVNI BICIKLI</t>
  </si>
  <si>
    <t>FUNKCIJSKA KLASIFIKACIJA  0530 SMANJENJE ZAGAĐIVANJA</t>
  </si>
  <si>
    <t>Tekući projekt T100001 LOKALNI PROGRAM DJELOVANJA ZA MLADE</t>
  </si>
  <si>
    <t>FUNKCIJSKA KLASIFIKACIJA  0860 RASHODI ZA REKREACIJU, KULTURU I RELIGIJU KOJI NISU DRUGDJE SVRSTANI</t>
  </si>
  <si>
    <t>RAZDJEL  003   ODJEL ZA DRUŠTVENE DJELATNOSTI</t>
  </si>
  <si>
    <t>GLAVA  01   KULTURA</t>
  </si>
  <si>
    <t>PRORAČUNSKI KORISNIK  30283   GRADSKI  MUZEJ</t>
  </si>
  <si>
    <t>Program 1000 PROGRAM USTANOVA U KULTURI</t>
  </si>
  <si>
    <t>Aktivnost A100001 REDOVNA DJELATNOST USTANOVA U KULTURI</t>
  </si>
  <si>
    <t>FUNKCIJSKA KLASIFIKACIJA  0820 SLUŽBE KULTURE</t>
  </si>
  <si>
    <t>Izvor  IZVOR  6.4. DONACIJE ZA PRORAČUNSKE KORISNIKE</t>
  </si>
  <si>
    <t>PRORAČUNSKI KORISNIK  30306   GRADSKA KNJIŽNICA</t>
  </si>
  <si>
    <t>Knjige, umjetnička djela i ostale izložbene vrijednosti</t>
  </si>
  <si>
    <t>Izvor  IZVOR  5.4. POMOĆI ZA PRORAČUNSKE KORISNIKE</t>
  </si>
  <si>
    <t>PRORAČUNSKI KORISNIK  30314   GRADSKA GALERIJA "ANTUN GOJAK"</t>
  </si>
  <si>
    <t>Aktivnost A100003 LIKOVNA I KIPARSKA KOLONIJA</t>
  </si>
  <si>
    <t>Aktivnost A100004 OČUVANJE DJELA ANTUNA GOJAKA</t>
  </si>
  <si>
    <t>GLAVA  02   ŠKOLSTVO</t>
  </si>
  <si>
    <t>Program 1000 OSNOVNO ŠKOLSTVO DO NIVOA MINIMALNOG STANDARDA</t>
  </si>
  <si>
    <t>Kapitalni projekt K100001 KAPITALNA ULAGANJA U OSNOVNO ŠKOLSKO OBRAZOVANJE</t>
  </si>
  <si>
    <t>FUNKCIJSKA KLASIFIKACIJA  0912 OSNOVNO OBRAZOVANJE</t>
  </si>
  <si>
    <t>Rashodi za dodatna ulaganja na nefinancijskoj imovini</t>
  </si>
  <si>
    <t>Dodatna ulaganja na građevinskim objektima</t>
  </si>
  <si>
    <t>PRORAČUNSKI KORISNIK  12307   OŠ "PETRA PERICE"</t>
  </si>
  <si>
    <t>Aktivnost A100001 REDOVNA DJELATNOST OSNOVNE ŠKOLE</t>
  </si>
  <si>
    <t>Program 1001 OSNOVNO ŠKOLSTVO IZNAD NIVOA MINIMALNOG STANDARDA</t>
  </si>
  <si>
    <t>Aktivnost A100001 OSNOVNOŠKOLSKO OBRAZOVANJE IZNAD MINIMALNIH STANDARDA</t>
  </si>
  <si>
    <t>PRORAČUNSKI KORISNIK  12331   GLAZBENA ŠKOLA MAKARSKA</t>
  </si>
  <si>
    <t>PRORAČUNSKI KORISNIK  12358   OŠ "STJEPANA IVIČEVIĆA"</t>
  </si>
  <si>
    <t>Izvor  IZVOR  6.1. DONACIJE</t>
  </si>
  <si>
    <t>GLAVA  03   PREDŠKOLSKI ODGOJ</t>
  </si>
  <si>
    <t>PRORAČUNSKI KORISNIK  30267   DJEČJI VRTIĆ "BIKOVSKO ZVONCE"</t>
  </si>
  <si>
    <t>Program 1000 DJEČJI VRTIĆI BIOKOVSKO ZVONCE</t>
  </si>
  <si>
    <t>Aktivnost A100001 REDOVNA ODGOJNA DJELATNOST</t>
  </si>
  <si>
    <t>FUNKCIJSKA KLASIFIKACIJA  0911 PREDŠKOLSKO OBRAZOVANJE</t>
  </si>
  <si>
    <t>GLAVA  04   ODJEL ZA DRUŠTVENE DJELATNOSTI</t>
  </si>
  <si>
    <t>Program 1001 ORGANIZACIJA KULTURNIH I ZABAVNIH MANIFESTACIJA</t>
  </si>
  <si>
    <t>Aktivnost A100001 MAKARSKO LJETO</t>
  </si>
  <si>
    <t>Aktivnost A100002 BOŽIĆNO-NOVOGODIŠNJI PROGRAM</t>
  </si>
  <si>
    <t>Aktivnost A100004 FESTIVAL STRIPA MA-FEST</t>
  </si>
  <si>
    <t>Aktivnost A100005 NATJECANJE "DEBELI I MRŠAVI"</t>
  </si>
  <si>
    <t>Aktivnost A100007 KARNEVAL</t>
  </si>
  <si>
    <t>Aktivnost A100008 OBILJEŽAVANJE VAŽNIH DATUMA</t>
  </si>
  <si>
    <t>Aktivnost A100010 KULTURNA ZIMA</t>
  </si>
  <si>
    <t>Aktivnost A100012 OSTALE KULTURNO ZABAVNE MANIFESTACIJE</t>
  </si>
  <si>
    <t>Pomoći proračunskim korisnicima drugih proračuna</t>
  </si>
  <si>
    <t>Aktivnost A100013 PRVI PLJESAK MAKARSKE RIVIJERE</t>
  </si>
  <si>
    <t>Aktivnost A100014 OSTALA SPONZORSTVA KULTURNIH I ZABAVNIH MANIFESTACIJA</t>
  </si>
  <si>
    <t>Aktivnost A100015 FESTIVAL KLAPA</t>
  </si>
  <si>
    <t>Aktivnost A100016 MAKARSKI MARENDIN</t>
  </si>
  <si>
    <t>Aktivnost A100017 DALMACIJA WINO EXPO</t>
  </si>
  <si>
    <t>Aktivnost A100019 TORTA MAKARANA</t>
  </si>
  <si>
    <t>Aktivnost A100020 FESTIVAL DOKUMENTARNOG FILMA "DokuMa"</t>
  </si>
  <si>
    <t>Aktivnost A100021 MANIFESTACIJA "M-Etno"</t>
  </si>
  <si>
    <t>Program 1002 AKTIVNOSTI UDRUGA IZ KULTURE</t>
  </si>
  <si>
    <t>Aktivnost A100001 MATICA HRVATSKA</t>
  </si>
  <si>
    <t>Aktivnost A100002 HRVATSKO NJEMAČKO DRUŠTVO</t>
  </si>
  <si>
    <t>Aktivnost A100003 HKD "NAPREDAK"</t>
  </si>
  <si>
    <t>Aktivnost A100004 PJEVAČKE KLAPE</t>
  </si>
  <si>
    <t>Aktivnost A100005 LUTKARSKO DRUŠTVO "ZLATOUSTI"</t>
  </si>
  <si>
    <t>Aktivnost A100006 FOLKLORNI ANSAMBL "TEMPET"</t>
  </si>
  <si>
    <t>Aktivnost A100008 GRADSKA GLAZBA MAKARSKA</t>
  </si>
  <si>
    <t>Aktivnost A100010 POTPORE POJEDINCIMA I SKUPINAMA GRAĐANA</t>
  </si>
  <si>
    <t>Aktivnost A100011 GRADSKI ZBOR MAKARSKA</t>
  </si>
  <si>
    <t>Program 1002 SREDNJOŠKOLSKO OBRAZOVANJE</t>
  </si>
  <si>
    <t>Aktivnost A100001 SREDNJA STRUKOVNA ŠKOLA MAKARSKA</t>
  </si>
  <si>
    <t>FUNKCIJSKA KLASIFIKACIJA  0922 VIŠE SREDNJOŠKOLSKO OBRAZOVANJE</t>
  </si>
  <si>
    <t>Aktivnost A100002 SREDNJA ŠKOLA FRA ANDRIJA KAČIĆ MIOŠIĆ</t>
  </si>
  <si>
    <t>Aktivnost A100003 OSTALE POMOĆI SREDNJIM ŠKOLAMA MAKARSKA</t>
  </si>
  <si>
    <t>Program 1003 SUFINANCIRANJE POTREBA STUDENATA</t>
  </si>
  <si>
    <t>Aktivnost A100001 PRIJEVOZ STUDENATA</t>
  </si>
  <si>
    <t>FUNKCIJSKA KLASIFIKACIJA  0941 PRVI STUPANJ VISOKE NAOBRAZBE</t>
  </si>
  <si>
    <t>Aktivnost A100002 KREDITIRANJE STUDENATA</t>
  </si>
  <si>
    <t>Aktivnost A100003 KINEZIOLOŠKI FAKULTET - STIPENDIRANJE STUDENATA I OSTALO</t>
  </si>
  <si>
    <t>Program 1000 DJELATNOST USTANOVE GRADSKI SPORTSKI CENTAR</t>
  </si>
  <si>
    <t>Aktivnost A100001 REDOVNA DJELATNOST GRADSKOG SPORTSKOG CENTRA</t>
  </si>
  <si>
    <t>FUNKCIJSKA KLASIFIKACIJA  0810 SLUŽBE REKREACIJE I SPORTA</t>
  </si>
  <si>
    <t>Kapitalne donacije</t>
  </si>
  <si>
    <t>Program 1001 DJELATNOST SPORTSKIH UDRUGA</t>
  </si>
  <si>
    <t>Aktivnost A100001 REDOVNA DJELATNOST ZAJEDNICE SPORTSKIH UDRUGA</t>
  </si>
  <si>
    <t>Aktivnost A100002 REDOVNA DJELATNOST HNK ZMAJ</t>
  </si>
  <si>
    <t>Program 1002 POKROVITELJSTVA NAD SPORTSKIM NATJECANJEM</t>
  </si>
  <si>
    <t>Aktivnost A100001 POKROVITELJSTVA NAD NATJECANJIMA</t>
  </si>
  <si>
    <t>Aktivnost A100002 BICIKLISTIČKA UTRKA "TOUR OF CROATIA"</t>
  </si>
  <si>
    <t>Program 1003 OSTALE PROGRAMSKE AKTIVNOSTI</t>
  </si>
  <si>
    <t>Aktivnost A100001 NAGRADE ZA IZUZETNE SPORTSKE USPJEHE</t>
  </si>
  <si>
    <t>Aktivnost A100003 OSPOSOBLJAVANJE STRUČNIH KADROVA</t>
  </si>
  <si>
    <t>Aktivnost A100005 SPORT I REKREACIJA INVALIDNIH OSOBA</t>
  </si>
  <si>
    <t>Aktivnost A100006 PROSLAVA OBLJETNICA SPORTSKIH KLUBOVA</t>
  </si>
  <si>
    <t>Aktivnost A100007 OSTALE POMOĆI</t>
  </si>
  <si>
    <t>Aktivnost A100008 SPORT I  REKREACIJA  DJECE I MLADEŽI</t>
  </si>
  <si>
    <t>Program 1000 POMOĆ KUĆANSTVIMA</t>
  </si>
  <si>
    <t>Aktivnost A100001 POMOĆ OBITELJIMA SLABIJEG IMOVNOG STANJA</t>
  </si>
  <si>
    <t>FUNKCIJSKA KLASIFIKACIJA  1070 SOCIJALNA POMOĆ STANOVNIŠTVU KOJE NIJE OBUHVAĆENO REDOVNIM SOCIJALNIM PROGRAMIMA</t>
  </si>
  <si>
    <t>Aktivnost A100002 POMOĆ ZA TROŠKOVE OGRIJEVA</t>
  </si>
  <si>
    <t>Aktivnost A100003 BOŽIČNICA I USKRSNICA ZA UMIROVLJENIKE</t>
  </si>
  <si>
    <t>Aktivnost A100004 PRIJEVOZ UMIROVLJENIKA</t>
  </si>
  <si>
    <t>Aktivnost A100005 SUFINANCIRANJE BORAVKA DJECE U VRTIĆIMA</t>
  </si>
  <si>
    <t>Program 1001 POTPORE STUDENTIMA I UČENICIMA</t>
  </si>
  <si>
    <t>Aktivnost A100002 POKLONI DJECI ZA BLAGDANE</t>
  </si>
  <si>
    <t>Aktivnost A100003 POTPORE STUDENTIMA - STIPENDIJE</t>
  </si>
  <si>
    <t>Program 1002 POMOĆI USTANOVAMA,UDRUGAMA I OSOBAMA S INVALIDITETOM</t>
  </si>
  <si>
    <t>Aktivnost A100002 UDRUGA SUNCE</t>
  </si>
  <si>
    <t>Aktivnost A100003 UDRUGA HVIDRA</t>
  </si>
  <si>
    <t>Aktivnost A100005 UDRUGA SAB  MAKARSKOG PRIMORJA</t>
  </si>
  <si>
    <t>Program 1003 POMOĆI UDRUGAMA GRAĐANA I OSTALIM NEPROFITNIM ORG.</t>
  </si>
  <si>
    <t>Aktivnost A100002 UDRUGA RODITELJA POGINULIH BRANITELJA</t>
  </si>
  <si>
    <t>Aktivnost A100003 UDRUGA UDOVICA POGINULIH BRANITELJA</t>
  </si>
  <si>
    <t>Aktivnost A100004 UDRUGA UMIROVLJENIKA</t>
  </si>
  <si>
    <t>Aktivnost A100005 MAKARSKA DIJABETIČKA UDRUGA</t>
  </si>
  <si>
    <t>Aktivnost A100006 UDRUGA MULTIPLE SKLEROZE</t>
  </si>
  <si>
    <t>Aktivnost A100007 UDRUGA LANTERNA</t>
  </si>
  <si>
    <t>Aktivnost A100008 UDRUGA SV.VINKA PAULSKOG</t>
  </si>
  <si>
    <t>Aktivnost A100009 KLUB LIJEČENIH ALKOHOLIČARA</t>
  </si>
  <si>
    <t>Aktivnost A100011 UDRUGA 156.BRIGADE HRVATSKE VOJSKE</t>
  </si>
  <si>
    <t>Program 1004 OSTALE TEKUĆE DONACIJE</t>
  </si>
  <si>
    <t>Aktivnost A100001 OSTALE TEKUĆE DONACIJE</t>
  </si>
  <si>
    <t>Program 1000 DOBROVOLJNO VATROGASNO DRUŠTVO</t>
  </si>
  <si>
    <t>Aktivnost A100001 REDOVNA DJELATNOST DVD MAKARSKA</t>
  </si>
  <si>
    <t>FUNKCIJSKA KLASIFIKACIJA  0320 USLUGE PROTUPOŽARNE ZAŠTITE</t>
  </si>
  <si>
    <t>Program 1001 CIVILNA ZAŠTITA</t>
  </si>
  <si>
    <t>Aktivnost A100001 CIVILNA ZAŠTITA</t>
  </si>
  <si>
    <t>FUNKCIJSKA KLASIFIKACIJA  0220 CIVILNA OBRANA</t>
  </si>
  <si>
    <t>Program 1002 GORSKA SLUŽBA SPAŠAVANJA</t>
  </si>
  <si>
    <t>Aktivnost A100001 GORSKA SLUŽBA SPAŠAVANJA</t>
  </si>
  <si>
    <t>Program 1003 POMOĆI ZDRAVSTVENIM ORGANIZACIJAMA</t>
  </si>
  <si>
    <t>Aktivnost A100001 HITNA MEDICINSKA POMOĆ - POMOĆ ZDRAVSTVENIM ORGANIZACIJAMA</t>
  </si>
  <si>
    <t>FUNKCIJSKA KLASIFIKACIJA  0721 OPĆE MEDICINSKE USLUGE</t>
  </si>
  <si>
    <t>Program 1005 HRVATSKI CRVENI KRIŽ</t>
  </si>
  <si>
    <t>Aktivnost A100001 CRVENI KRIŽ</t>
  </si>
  <si>
    <t>Program 1008 LJETNO DEŽURSTVO POLICIJE</t>
  </si>
  <si>
    <t>Aktivnost A100001 LJETNO DEŽURSTVO POLICIJE</t>
  </si>
  <si>
    <t>Program 1000 PROGRAM JAVNIH POTREBA U TEHNIČKOJ KULTURI</t>
  </si>
  <si>
    <t>Aktivnost A100001 AKTIVNOST UDRUGA TEHNIČKE KULTURE</t>
  </si>
  <si>
    <t>RAZDJEL  006   POGON ZA OBAVLJANJE KOMUNALNE  DJELATNOSTI U GRADU MAKARSKOJ</t>
  </si>
  <si>
    <t>GLAVA  01   POGON ZA OBAVLJANJE KOMUNALNE DJELATNOSTI</t>
  </si>
  <si>
    <t>Program 1000 POGON ZA KOMUNALNU DJELATNOST</t>
  </si>
  <si>
    <t>Aktivnost A100001 POGON ZA KOMUNALNU DJELATNOST</t>
  </si>
  <si>
    <t>Izvor  IZVOR  3.1. VLASTITI PRIHODI</t>
  </si>
  <si>
    <t>RAZDJEL  007   GRADSKO VIJEĆE</t>
  </si>
  <si>
    <t>GLAVA  01   GRADSKO VIJEĆE</t>
  </si>
  <si>
    <t>Program 1000 GRADSKO VIJEĆE</t>
  </si>
  <si>
    <t>Aktivnost A100001 GRADSKO VIJEĆE</t>
  </si>
  <si>
    <t>Aktivnost A100003 MJESNI ODBORI</t>
  </si>
  <si>
    <t>RAZDJEL  009   UPRAVNI ODJEL ZA PROSTORNO UREĐENJE I GRADITELJSTVO</t>
  </si>
  <si>
    <t>GLAVA  01   UPRAVNI ODJEL ZA PROSTORNO UREĐENJE I GRADITELJSTVO</t>
  </si>
  <si>
    <t>Program 1000 IZRADA PROSTORNO PLANSKE DOKUMENTACIJE</t>
  </si>
  <si>
    <t>Kapitalni projekt K100001 IZRADA PROSTORNO PLANSKE DOKUMENTACIJE</t>
  </si>
  <si>
    <t>RAZDJEL  010   UPRAVNI ODJEL ZA KOMUNALNE DJELATNOSTI</t>
  </si>
  <si>
    <t>GLAVA  01   UPRAVNI ODJEL ZA KOMUNALNE DJELATNOSTI</t>
  </si>
  <si>
    <t>Program 1000 GRAĐENJE OBJEKATA I UREĐAJA ZA JAVNE POVRŠINE</t>
  </si>
  <si>
    <t>Kapitalni projekt K100001 KALA LARGA</t>
  </si>
  <si>
    <t>Izvor  IZVOR  4.4. PRIHODI OD KOMUNALNOG DOPRINOSA</t>
  </si>
  <si>
    <t>Građevinski objekti</t>
  </si>
  <si>
    <t>Kapitalni projekt K100006 PARK OSEJAVA</t>
  </si>
  <si>
    <t>Kapitalni projekt K100007 TRG KOD SPOMENIKA NA GLAVICI</t>
  </si>
  <si>
    <t>Kapitalni projekt K100008 IZGRADNJA DJEČJIH IGRALIŠTA, BOČALIŠTA I SKATE PARK</t>
  </si>
  <si>
    <t>Kapitalni projekt K100009 HELIODROM</t>
  </si>
  <si>
    <t>Kapitalni projekt K100010 OSTALA IZGRADNJA KOMUNALNE INFRASTRUKTURE ZA JAVNE POVRŠINE</t>
  </si>
  <si>
    <t>Kapitalni projekt K100013 PARK SVETI PETAR</t>
  </si>
  <si>
    <t>Kapitalni projekt K100014 TRG ISPRED CRKVE KRALJICE MIRA NA ZELENCI</t>
  </si>
  <si>
    <t>Kapitalni projekt K100015 IZGRADNJA I REKONSTRUKCIJA GRADSKE PLAŽE</t>
  </si>
  <si>
    <t>Izvor  IZVOR  4.7. PRIHODI OD KONCESIJA I KONCESIJSKIH ODOBRENJA</t>
  </si>
  <si>
    <t>Kapitalni projekt K100016 IZGRADNJA PARKOVA I JAVNOG ZELENILA NA JPP</t>
  </si>
  <si>
    <t>Kapitalni projekt K100017 DJEČJI EU ASTRO-PARK</t>
  </si>
  <si>
    <t>Kapitalni projekt K100022 IZGRADNJA I REKONSTRUKCIJA KALE ZAGORSKE ULICE</t>
  </si>
  <si>
    <t>Kapitalni projekt K100023 IZGRADNJA I REKONSTRUKCIJA TRGA 04.SVIBNJA 533</t>
  </si>
  <si>
    <t>Kapitalni projekt K100024 IZGRADNJA I REKONSTRUKCIJA KALE GLAZBARSKE ULICE</t>
  </si>
  <si>
    <t>Kapitalni projekt K100025 IZGRADNJA I REKONSTRUKCIJA KALE PRIMORSKE ULICE</t>
  </si>
  <si>
    <t>Kapitalni projekt K100026 IZGRADNJA I REKONSTRUKCIJA TRGA TIN UJEVIĆ</t>
  </si>
  <si>
    <t>Kapitalni projekt K100028 IZGRADNJA I REKONSTRUKCIJA TRGA U MAKRU</t>
  </si>
  <si>
    <t>Kapitalni projekt K100029 IZGRADNJA I REKONSTRUKCIJA TRGA HRPINA</t>
  </si>
  <si>
    <t>Kapitalni projekt K100030 IZGRADNJA I REKONSTRUKCIJA PEKARSKE ULICE</t>
  </si>
  <si>
    <t>Kapitalni projekt K100031 IZGRADNJA I REKONSTRUKCIJA PLATOA OSEJAVA</t>
  </si>
  <si>
    <t>Program 1001 ZEMLJIŠTE ZA NERAZVRSTANE CESTE</t>
  </si>
  <si>
    <t>Kapitalni projekt K100001 OTKUP ZEMLJIŠTA ZA NERAZVRSTANE CESTE</t>
  </si>
  <si>
    <t>Rashodi za nabavu neproizvedene dugotrajne imovine</t>
  </si>
  <si>
    <t>Materijalna imovina - prirodna bogatstva</t>
  </si>
  <si>
    <t>Program 1002 GRAĐENJE OBJEKATA I UREĐAJA ZA NERAZVRSTANE CESTE</t>
  </si>
  <si>
    <t>Kapitalni projekt K100001 ZADARSKA ULICA</t>
  </si>
  <si>
    <t>Kapitalni projekt K100003 ULICA UZ ZGRADE POS-a</t>
  </si>
  <si>
    <t>FUNKCIJSKA KLASIFIKACIJA  0610 RAZVOJ STANOVANJA</t>
  </si>
  <si>
    <t>Kapitalni projekt K100005 KRIŽANJE ULICE S.IVIČEVIĆA - ULAZ U NASELJE ISTOK</t>
  </si>
  <si>
    <t>Kapitalni projekt K100006 SPOJNA ULICA NA ISTOKU</t>
  </si>
  <si>
    <t>Kapitalni projekt K100007 ULICA  I.G.KOVAČIĆA</t>
  </si>
  <si>
    <t>Kapitalni projekt K100009 ULICA PUT MOČE</t>
  </si>
  <si>
    <t>Kapitalni projekt K100012 ULICA K.P.KREŠIMIRA I ODVOJKA ISTE</t>
  </si>
  <si>
    <t>Kapitalni projekt K100013 ULICA M.GLAVINIĆA</t>
  </si>
  <si>
    <t>Kapitalni projekt K100014 ULICA PARALELNO S ĐAKOVAČKOM</t>
  </si>
  <si>
    <t>Kapitalni projekt K100018 ULICE NA PREDJELU POŽARA -VELIKO BRDO</t>
  </si>
  <si>
    <t>Kapitalni projekt K100021 ULICE U VELIKOM BRDU</t>
  </si>
  <si>
    <t>Kapitalni projekt K100022 GRAČKE SKALE I LICIJANOV PROLAZ</t>
  </si>
  <si>
    <t>Kapitalni projekt K100023 ULICE OD ZGRADA POS-a DO ZADARSKE ULICE</t>
  </si>
  <si>
    <t>Kapitalni projekt K100025 IZGRADNJA NERAZVRSTANIH CESTA</t>
  </si>
  <si>
    <t>Kapitalni projekt K100026 NASTAVAK ULICE PETORICE ALAČEVIĆA</t>
  </si>
  <si>
    <t>Kapitalni projekt K100029 PRIKLJUČAK NA D8 S POTHODNIKOM NA MOČI</t>
  </si>
  <si>
    <t>Kapitalni projekt K100031 ZAGREBAČKA ULICA</t>
  </si>
  <si>
    <t>Kapitalni projekt K100040 IZGRADNJA PROMETNICA U OBUHVATU UPU-a ZELENKA 2</t>
  </si>
  <si>
    <t>Kapitalni projekt K100041 IZGRADNJA PROMETNICA U OBUHVATU UPU-a BILAJE 1</t>
  </si>
  <si>
    <t>Kapitalni projekt K100042 IZGRADNJA ŠIBENSKE ULICE</t>
  </si>
  <si>
    <t>Kapitalni projekt K100043 IZGRADNJA PROMETNICA IZ OBUHVATA UPU-a BATINIĆI</t>
  </si>
  <si>
    <t>Kapitalni projekt K100044 IZGRADNJA NASTAVKA ULICE OD ZGRADE POS-a DO LULIČEVE</t>
  </si>
  <si>
    <t>Kapitalni projekt K100045 IZGRADNJA ULICA U PREDJELU POŽARA -MAKARSKA</t>
  </si>
  <si>
    <t>Kapitalni projekt K100047 IZGRADNJA I REKONSTRUKCIJA UL.STJEPANA RADIĆA</t>
  </si>
  <si>
    <t>Kapitalni projekt K100048 IZGRADNJA I REKONSTRUKCIJA JADRANSKE ULICE</t>
  </si>
  <si>
    <t>Program 1003 GRAĐENJE OBJEKATA I UREĐAJA ZA GROBLJA</t>
  </si>
  <si>
    <t>Kapitalni projekt K100002 GRAĐENJE OBJEKATA I UREĐAJA ZA GROBLJE VELIKO BRDO</t>
  </si>
  <si>
    <t>Kapitalni projekt K100004 GRAĐENJE OBJEKATA I UREĐAJA ZA GROBLJE U MAKRU</t>
  </si>
  <si>
    <t>Program 1004 GRAĐENJE OBJEKATA I UREĐAJA ZA JAVNU RASVJETU</t>
  </si>
  <si>
    <t>Kapitalni projekt K100001 GRAĐENJE OBJEKATA I UREĐAJA ZA JAVNU RASVJETU</t>
  </si>
  <si>
    <t>FUNKCIJSKA KLASIFIKACIJA  0640 ULIČNA RASVJETA</t>
  </si>
  <si>
    <t>Kapitalni projekt K100002 PRIMJENA MJERA ENERGETSKE UČINKOVITOSTI NA JAVNU RASVJETU</t>
  </si>
  <si>
    <t>Program 1005 GRAĐENJE OBJEKATA I UREĐAJA ZA OPSKRBU PITKOM VODOM</t>
  </si>
  <si>
    <t>Kapitalni projekt K100003 IZGRADNJA VODOOPSKRBNOG SUSTAVA NA PODRUČJU GRADA MAKARSKE</t>
  </si>
  <si>
    <t>Izvor  IZVOR  4.6. PRIHODI OD NAKNADA ZA VODOOPSKRBU I ODVODNJU</t>
  </si>
  <si>
    <t>FUNKCIJSKA KLASIFIKACIJA  0630 OPSKRBA VODOM</t>
  </si>
  <si>
    <t>Program 1006 GRAĐENJE OBJEKATA I UREĐAJA ZA ODVODNJU I PROČIŠĆAVANJE OTPADNIH VODA</t>
  </si>
  <si>
    <t>Kapitalni projekt K100001 IZGRADNJA OBORINSKOG SUSTAVA NA PODRUČJU GRADA</t>
  </si>
  <si>
    <t>Kapitalni projekt K100003 IZGRADNJA KANALIZACIJSKOG SUSTAVA NA PODRUČJU GRADA</t>
  </si>
  <si>
    <t>Kapitalne pomoći</t>
  </si>
  <si>
    <t>Program 1000 ODRŽAVANJE I POPRAVAK OBORINSKOG SUSTAVA</t>
  </si>
  <si>
    <t>Aktivnost A100001 ODRŽAVANJE OBORINSKOG SUSTAVA</t>
  </si>
  <si>
    <t>FUNKCIJSKA KLASIFIKACIJA  0520 GOSPODARENJE OTPADNIM VODAMA</t>
  </si>
  <si>
    <t>Program 1001 ODRŽAVANJE ČISTOĆE JAVNIH POVRŠINA</t>
  </si>
  <si>
    <t>Aktivnost A100001 ODRŽAVANJE ČISTOĆE JAVNIH POVRŠINA</t>
  </si>
  <si>
    <t>FUNKCIJSKA KLASIFIKACIJA  0560 POSLOVI I USLUGE ZAŠTITE OKOLIŠA KOJI NISU DRUGDJE SVRSTANI</t>
  </si>
  <si>
    <t>Izvor  IZVOR  4.5. PRIHODI OD KOMUNALNE NAKNADE</t>
  </si>
  <si>
    <t>Program 1003 ODRŽAVANJE JAVNIH POVRŠINA</t>
  </si>
  <si>
    <t>Aktivnost A100001 ODRŽAVANJE JAVNIH POVRŠINA</t>
  </si>
  <si>
    <t>Program 1004 ODRŽAVANJE NERAZVRSTANIH CESTA</t>
  </si>
  <si>
    <t>Aktivnost A100001 ODRŽAVANJE NERAZVRSTANIH CESTA</t>
  </si>
  <si>
    <t>Program 1005 ODRŽAVANJE JAVNE RASVJETE</t>
  </si>
  <si>
    <t>Aktivnost A100001 ODRŽAVANJE JAVNE RASVJETE</t>
  </si>
  <si>
    <t>Program 1006 OSTALO ODRŽAVANJE</t>
  </si>
  <si>
    <t>Aktivnost A100001 OSTALO ODRŽAVANJE</t>
  </si>
  <si>
    <t>Program 1002 IZRADA TEHNIČKE DOKUMENTACIJE</t>
  </si>
  <si>
    <t>Kapitalni projekt K100001 IZRADA TEHNIČKE DOKUMENTACIJE</t>
  </si>
  <si>
    <t>Program 1000 SANACIJA SPOMENIČKE BAŠTINE</t>
  </si>
  <si>
    <t>Aktivnost A100001 SANACIJA SPOMENIČKE BAŠTINE</t>
  </si>
  <si>
    <t>Izvor  IZVOR  4.2. PRIHODI OD SPOMENIČKE RENTE</t>
  </si>
  <si>
    <t>Kapitalni projekt K100001 REVITALIZACIJA I OČUVANJE KULTURNE BAŠTINE</t>
  </si>
  <si>
    <t>Program 1000 ZBRINJAVANJE KOMUNALNOG OTPADA</t>
  </si>
  <si>
    <t>Aktivnost A100001 TEKUĆI RASHODI ZBRINJAVANJE KOMUNALNOG OTPADA</t>
  </si>
  <si>
    <t>FUNKCIJSKA KLASIFIKACIJA  0510 GOSPODARENJE OTPADOM</t>
  </si>
  <si>
    <t>Aktivnost A100002 EKO-RENTA I RENTA ZA SANACIJU ODLAGALIŠTA</t>
  </si>
  <si>
    <t>Program 1000 ADAPTACIJA I SANACIJA OBJEKATA</t>
  </si>
  <si>
    <t>Kapitalni projekt K100001 ADAPTACIJA ZGRADE GRADA MAKARSKA</t>
  </si>
  <si>
    <t>Kapitalni projekt K100003 ADAPTACIJA DJEČJEG VRTIĆA</t>
  </si>
  <si>
    <t>Kapitalni projekt K100006 ZGRADA NA SPORTSKOM CENTRU -STARA UPRAVNA ZGRADA</t>
  </si>
  <si>
    <t>Kapitalni projekt K100007 OSTALE ZGRADE U GRADU MAKARSKA</t>
  </si>
  <si>
    <t>Kapitalni projekt K100008 STARA UPRAVNA ZGRADA METALPLASTIKE</t>
  </si>
  <si>
    <t>Izvor  IZVOR  1. OPĆI PRIHODI I PRIMICI</t>
  </si>
  <si>
    <t>Otplata glavnice primljenih kredita i zajmova od kreditnih i ostalih financijskih institucija u javn</t>
  </si>
  <si>
    <t>Otplata glavnice primljenih kredita i zajmova od kreditnih i ostalih financijskih institucija izvan</t>
  </si>
  <si>
    <t>Izvor  IZVOR  4. PRIHODI ZA POSEBNE NAMJENE</t>
  </si>
  <si>
    <t>Izvor  IZVOR  5. POMOĆI</t>
  </si>
  <si>
    <t>Izvor  IZVOR  7. PRIHODI OD PRODAJE I ZAMJENE NEFINANCIJSKE IMOVINE I NAKNADE</t>
  </si>
  <si>
    <t>Izvor  IZVOR  6. DONACIJE</t>
  </si>
  <si>
    <t>Izvor  IZVOR  3. VLASTITI PRIHODI</t>
  </si>
  <si>
    <t>Na temelju  članaka  39.  Zakona o proračunu  (Narodne novine 87/08 i 136/12),  te članka  39. Statuta Grada Makarske (Glasnik Grada Makarske 08/09,</t>
  </si>
  <si>
    <t xml:space="preserve">13/09, 2/13, 8/13 i 9/13-pročišćeni tekst  ) Gradsko vijeće  na ___sjednici održanoj dana ____.studenog 2015. godine donosi  </t>
  </si>
  <si>
    <t xml:space="preserve">                    I. Izmjene i dopune Proračuna Grada Makarske  za 2015. godinu </t>
  </si>
  <si>
    <t>Članak 1.</t>
  </si>
  <si>
    <t xml:space="preserve">U Proračunu Grada Makarske za 2015. godinu i projekciji proračuna za 2016. i 2017.  («Glasnik Grada Makarske», broj 17/14) u članaku 2. </t>
  </si>
  <si>
    <t>mijenja se opći dio  proračuna za 2015. godinu.</t>
  </si>
  <si>
    <t>Opći dio proračun koji  čine račun prihoda i rashoda i račun financiranja mijenja se proračun za 2015. godinu  kako slijedi:</t>
  </si>
  <si>
    <t xml:space="preserve">        I. OPĆI DIO</t>
  </si>
  <si>
    <t>OSTVARENJE 2014.</t>
  </si>
  <si>
    <t>PLAN 2015.</t>
  </si>
  <si>
    <t xml:space="preserve">PROMJENA IZNOSA </t>
  </si>
  <si>
    <t>% PROM JENE</t>
  </si>
  <si>
    <t>NOVI PLAN 2015.</t>
  </si>
  <si>
    <t xml:space="preserve">                    A. RAČUN PRIHODA I RASHODA</t>
  </si>
  <si>
    <t>Prihodi poslovanja</t>
  </si>
  <si>
    <t>Prihodi od prodaje nefinancijske imovine</t>
  </si>
  <si>
    <t>RAZLIKA - VIŠAK</t>
  </si>
  <si>
    <t xml:space="preserve">                    B. RAČUN ZADUŽIVANJA / FINANCIRANJA</t>
  </si>
  <si>
    <t>Primici od financijske imovine i zaduživanja</t>
  </si>
  <si>
    <t>NETO FINANCIRANJE</t>
  </si>
  <si>
    <t>VIŠAK/MANJAK + NETO FINANCIRANJA</t>
  </si>
  <si>
    <t xml:space="preserve">        C.RASPOLOŽIVA SREDSTVA IZ PRETHODNIH GODINA </t>
  </si>
  <si>
    <t xml:space="preserve">Vlastiti izvori/ Višak, manjak prihoda </t>
  </si>
  <si>
    <t>VIŠAK/MANJAK + NETO ZADUŽIVANJA/FINANCIRANJA - DIO MANJKA SREDSTVA IZ PRETHODNIH GODINA</t>
  </si>
  <si>
    <t>OPĆI DIO</t>
  </si>
  <si>
    <t>VRSTA PRIHODA / RASHODA</t>
  </si>
  <si>
    <t>A. RAČUN PRIHODA I RASHODA</t>
  </si>
  <si>
    <t>Prihodi od poreza</t>
  </si>
  <si>
    <t>Porez i prirez na dohodak</t>
  </si>
  <si>
    <t>Porezi na imovinu</t>
  </si>
  <si>
    <t>Porezi na robu i usluge</t>
  </si>
  <si>
    <t>Ostali prihodi od poreza</t>
  </si>
  <si>
    <t>Pomoći iz inozemstva i od subjekata unutar općeg proračuna</t>
  </si>
  <si>
    <t>Pomoći od međunarodnih organizacija te institucija i tijela EU</t>
  </si>
  <si>
    <t>Pomoći proračunu iz drugih proračuna</t>
  </si>
  <si>
    <t>Pomoći od izvanproračunskih korisnika</t>
  </si>
  <si>
    <t>Pomoći izravnanja za decentralizirane funkcije</t>
  </si>
  <si>
    <t>Pomoći proračunskim korisnicima iz proračuna koji im nije nadležan</t>
  </si>
  <si>
    <t>Pomoći iz državnog proračuna temeljem prijenosa EU sredstava</t>
  </si>
  <si>
    <t>Prihodi od imovine</t>
  </si>
  <si>
    <t>Prihodi od financijske imovine</t>
  </si>
  <si>
    <t>Prihodi od nefinancijske imovine</t>
  </si>
  <si>
    <t>Prihodi od upravnih i administrativnih pristojbi, pristojbi po posebnim propisima i naknada</t>
  </si>
  <si>
    <t>Upravne i administrativne pristojbe</t>
  </si>
  <si>
    <t>Prihodi po posebnim propisima</t>
  </si>
  <si>
    <t>Komunalni doprinosi i naknade</t>
  </si>
  <si>
    <t>Prihodi od prodaje proizvoda i robe te pruženih usluga i prihodi od donacija</t>
  </si>
  <si>
    <t>Prihodi od prodaje proizvoda i robe te pruženih usluga</t>
  </si>
  <si>
    <t>Donacije od pravnih i fizičkih osoba izvan općeg proračuna</t>
  </si>
  <si>
    <t>Kazne, upravne mjere i ostali prihodi</t>
  </si>
  <si>
    <t>Kazne i upravne mjere</t>
  </si>
  <si>
    <t>Ostali prihodi</t>
  </si>
  <si>
    <t>Prihodi od prodaje neproizvedene dugotrajne imovine</t>
  </si>
  <si>
    <t>Prihodi od prodaje materijalne imovine - prirodnih bogatstava</t>
  </si>
  <si>
    <t>Prihodi od prodaje proizvedene dugotrajne imovine</t>
  </si>
  <si>
    <t>Prihodi od prodaje građevinskih objekata</t>
  </si>
  <si>
    <t>Nematerijalna imovina</t>
  </si>
  <si>
    <t>Prijevozna sredstva</t>
  </si>
  <si>
    <t>Višegodišnji nasadi i osnovno stado</t>
  </si>
  <si>
    <t>Rashodi za nabavu plemenitih metala i ostalih pohranjenih vrijednosti</t>
  </si>
  <si>
    <t>Plemeniti metali i ostale pohranjene vrijednosti</t>
  </si>
  <si>
    <t>B. RAČUN ZADUŽIVANJA/FINANCIRANJA</t>
  </si>
  <si>
    <t>Primici od zaduživanja</t>
  </si>
  <si>
    <t>Primljeni krediti i zajmovi od kreditnih i ostalih financijskih institucija u javnom sektoru</t>
  </si>
  <si>
    <t>Primljeni zajmovi od trgovačkih društava u javnom sektoru</t>
  </si>
  <si>
    <t>Primljeni krediti i zajmovi od kreditnih i ostalih financijskih institucija izvan javnog sektora</t>
  </si>
  <si>
    <t>Otplata glavnice primljenih zajmova od trgovačkih društava u javnom sektoru</t>
  </si>
  <si>
    <t>C. RASPOLOŽIVA SREDSTAVA IZ PRETHODNIH GODINA (VIŠAK PRIHODA I REZERVIRANJA)</t>
  </si>
  <si>
    <t>Vlastiti izvori</t>
  </si>
  <si>
    <t>Rezultat poslovanja</t>
  </si>
  <si>
    <t>Višak/manjak prihoda</t>
  </si>
  <si>
    <t>Članak 2.</t>
  </si>
  <si>
    <t xml:space="preserve">U članku 3. stavak 1. mijenja se i glasi: </t>
  </si>
  <si>
    <t xml:space="preserve">                                                                                                                                 Članak 4.</t>
  </si>
  <si>
    <t>U članku 5. u kojem su u planu razvojnih programa  prikazani planirani rashodi za investicije i davanje kapitalnih pomoći  mijenja se plan za 2014. godinu i to kako slijedi:</t>
  </si>
  <si>
    <t>ORGANIZACIJSKA</t>
  </si>
  <si>
    <t>NAČIN OSTVARIVANJA</t>
  </si>
  <si>
    <t>POLAZNA VRIJEDNOST</t>
  </si>
  <si>
    <t xml:space="preserve">                       CILJANA VRIJEDNOST</t>
  </si>
  <si>
    <t>CILJ</t>
  </si>
  <si>
    <t>KLASIFIKACIJA</t>
  </si>
  <si>
    <t>PROGRAM U PRORAČUN</t>
  </si>
  <si>
    <t>CILJA</t>
  </si>
  <si>
    <t>AKTIVNOST/PROJEKT U PRORAČUNU</t>
  </si>
  <si>
    <t>SREDSTVA</t>
  </si>
  <si>
    <t>POKAZATELJ REZULTATA</t>
  </si>
  <si>
    <t>IZMJENA</t>
  </si>
  <si>
    <t>NOVO 2015.</t>
  </si>
  <si>
    <t>1.  RAZVOJ TURIZMA</t>
  </si>
  <si>
    <t>1.1. DALJNJA IZGRADNJA INFRASTRUKTURE</t>
  </si>
  <si>
    <t>10 01</t>
  </si>
  <si>
    <t>Program A11  1000 GRAĐENJE OBJEKATA I UREĐAJA ZA JAVNE POVRŠINE</t>
  </si>
  <si>
    <t>Kapitalni projekt A11  1000 K100001 KALA LARGA</t>
  </si>
  <si>
    <t>kvadrati uređene gradske jezgre</t>
  </si>
  <si>
    <t>Kapitalni projekt A11  1000 K100006 PARK OSEJAVA</t>
  </si>
  <si>
    <t>kvadrati uređenih parkova</t>
  </si>
  <si>
    <t>Kapitalni projekt A11  1000 K100007 TRG KOD SPOMENIKA NA GLAVICI</t>
  </si>
  <si>
    <t>kvadrati uređenih trgova</t>
  </si>
  <si>
    <t>Kapitalni projekt A11  1000 K100008 IZGRADNJA DJEČJIH IGRALIŠTA, BOČALIŠTA I SKATE PARK</t>
  </si>
  <si>
    <t>kvadrati uređenih igrališta</t>
  </si>
  <si>
    <t>Kapitalni projekt A11  1000 K100009 HELIODROM</t>
  </si>
  <si>
    <t>Kapitalni projekt A11  1000 K100010 OSTALA IZGRADNJA KOMUNALNE INFRASTRUKTURE ZA JAVNE POVRŠINE</t>
  </si>
  <si>
    <t>Kapitalni projekt A11  1000 K100013 PARK SVETI PETAR</t>
  </si>
  <si>
    <t>Kapitalni projekt A11  1000 K100014 TRG ISPRED CRKVE KRALJICE MIRA NA ZELENCI</t>
  </si>
  <si>
    <t>Kapitalni projekt A11  1000 K100015 IZGRADNJA I REKONSTRUKCIJA GRADSKE PLAŽE</t>
  </si>
  <si>
    <t>Kapitalni projekt A11  1000 K100016 IZGRADNJA PARKOVA I JAVNOG ZELENILA NA JPP</t>
  </si>
  <si>
    <t>Kapitalni projekt A11  1000 K100017 DJEČJI EU ASTRO-PARK</t>
  </si>
  <si>
    <t>Kapitalni projekt A11  1000 K100020 "KORAK VIŠE" - RAMPA ZA INVALIDE</t>
  </si>
  <si>
    <t>broj uređenih pristupa za invalide</t>
  </si>
  <si>
    <t>Kapitalni projekt A11  1000 K100022 IZGRADNJA I REKONSTRUKCIJA KALE ZAGORSKE ULICE</t>
  </si>
  <si>
    <t>Kapitalni projekt A11  1000 K100023 IZGRADNJA I REKONSTRUKCIJA TRGA 04.SVIBNJA 533</t>
  </si>
  <si>
    <t>Kapitalni projekt A11  1000 K100024 IZGRADNJA I REKONSTRUKCIJA KALE GLAZBARSKE ULICE</t>
  </si>
  <si>
    <t>Kapitalni projekt A11  1000 K100025 IZGRADNJA I REKONSTRUKCIJA KALE PRIMORSKE ULICE</t>
  </si>
  <si>
    <t>Kapitalni projekt A11  1000 K100026 IZGRADNJA I REKONSTRUKCIJA TRGA TIN UJEVIĆ</t>
  </si>
  <si>
    <t>Kapitalni projekt A11  1000 K100027 IZGRADNJA I REKONSTRUKCIJA TRGA SUVENIRA -ŽBARE</t>
  </si>
  <si>
    <t>Kapitalni projekt A11  1000 K100028 IZGRADNJA I REKONSTRUKCIJA TRGA U MAKRU</t>
  </si>
  <si>
    <t>Kapitalni projekt A11  1000 K100029 IZGRADNJA I REKONSTRUKCIJA TRGA HRPINA</t>
  </si>
  <si>
    <t>Kapitalni projekt A11  1000 K100030 IZGRADNJA I REKONSTRUKCIJA PEKARSKE ULICE</t>
  </si>
  <si>
    <t>Kapitalni projekt A11  1000 K100029 IZGRADNJA I REKONSTRUKCIJA PLATOA OSEJAVA</t>
  </si>
  <si>
    <t>Program A11  1001 ZEMLJIŠTE ZA NERAZVRSTANE CESTE</t>
  </si>
  <si>
    <t>Kapitalni projekt A11  1001 K100001 OTKUP ZEMLJIŠTA ZA NERAZVRSTANE CESTE</t>
  </si>
  <si>
    <t>kvadrati nerazvrstanih cesta</t>
  </si>
  <si>
    <t>Program A11  1002 GRAĐENJE OBJEKATA I UREĐAJA ZA NERAZVRSTANE CESTE</t>
  </si>
  <si>
    <t>Kapitalni projekt A11  1002 K100001 ZADARSKA ULICA</t>
  </si>
  <si>
    <t>kvadrati uređenih nerazvrstanih cesta</t>
  </si>
  <si>
    <t>Kapitalni projekt A11  1002 K100002 ULICA PARALELNA SA ZADARSKOM</t>
  </si>
  <si>
    <t>Kapitalni projekt A11  1002 K100003 ULICA UZ ZGRADE POS-a</t>
  </si>
  <si>
    <t>Kapitalni projekt A11  1002 K100005 KRIŽANJE ULICE S.IVIČEVIĆA - ULAZ U NASELJE ISTOK</t>
  </si>
  <si>
    <t>Kapitalni projekt A11  1002 K100006 SPOJNA ULICA NA ISTOKU</t>
  </si>
  <si>
    <t>Kapitalni projekt A11  1002 K100007 ULICA I.G.KOVAČIĆA</t>
  </si>
  <si>
    <t>Kapitalni projekt A11  1002 K100008 PRIKLJUČCI NA D8 SA SJEVERNE STRANE</t>
  </si>
  <si>
    <t>Kapitalni projekt A11  1002 K100009 ULICA PUT MOČE</t>
  </si>
  <si>
    <t>Kapitalni projekt A11  1002 K100010 ULICA UNUTAR DPU DONJE LUKE 3</t>
  </si>
  <si>
    <t>Kapitalni projekt A11  1002 K100012 ULICA K.P.KREŠIMIRA I ODVOJKA ISTE</t>
  </si>
  <si>
    <t>Kapitalni projekt A11  1002 K100013 ULICA M.GLAVINIĆA</t>
  </si>
  <si>
    <t>Kapitalni projekt A11  1002 K100014 ULICA PARALELNO S ĐAKOVAČKOM</t>
  </si>
  <si>
    <t>Kapitalni projekt A11  1002 K100015 ULICE NA DUGIŠU -PUT DUGIŠA</t>
  </si>
  <si>
    <t>Kapitalni projekt A11  1002 K100016 SPOJ ULICA  A.G.MATOŠA I GRADIŠĆANSKIH HRVATA</t>
  </si>
  <si>
    <t>Kapitalni projekt A11  1002 K100018 ULICE NA PREDJELU POŽARA</t>
  </si>
  <si>
    <t>Kapitalni projekt A11  1002 K100019 ULICA OCA PETRA PERICE</t>
  </si>
  <si>
    <t>Kapitalni projekt A11  1002 K100021 ULICE U VELIKOM BRDU</t>
  </si>
  <si>
    <t>Kapitalni projekt A11  1002 K100022 GRAČKE SKALE I LICIJANOV PROLAZ</t>
  </si>
  <si>
    <t>Kapitalni projekt A11  1002 K100023 ULICE OD ZGRADA POS-a DO ZADARSKE ULICE</t>
  </si>
  <si>
    <t>Kapitalni projekt A11  1002 K100025 IZGRADNJA NERAZVRSTANIH CESTA</t>
  </si>
  <si>
    <t>Kapitalni projekt A11  1002 K100026 NASTAVAK ULICE PETORICE ALAČEVIĆA</t>
  </si>
  <si>
    <t>Kapitalni projekt A11  1002 K100027 OSVAJAK ULICE GRADIŠČANSKIH HRVATA</t>
  </si>
  <si>
    <t>Kapitalni projekt A11  1002 K100029 PRIKLJUČAK NA D8 S POTHODNIKOM NA MOČI</t>
  </si>
  <si>
    <t>Kapitalni projekt A11  1002 K100030 ULICA U MOČI -PARALELNA S MAGISTRALOM</t>
  </si>
  <si>
    <t>Kapitalni projekt A11  1002 K100031 ZAGREBAČKA ULICA</t>
  </si>
  <si>
    <t>Kapitalni projekt A11  1002 K100032 SPLITSKA ULICA</t>
  </si>
  <si>
    <t>Kapitalni projekt A11  1002 K100035 ULICA KIPARA MEŠTROVIĆA</t>
  </si>
  <si>
    <t>Kapitalni projekt A11  1002 K100036 IZGRADNJA PROMETNICA U OBUHVATU UPU-a VOLICIJA 1</t>
  </si>
  <si>
    <t>Kapitalni projekt A11  1002 K100037 IZGRADNJA PROMETNICA U OBUHVATU UPU-a VOLICIJA 2</t>
  </si>
  <si>
    <t>Kapitalni projekt A11  1002 K100038 IZGRADNJA PROMETNICA U OBUHVATU UPU-a PLATNO</t>
  </si>
  <si>
    <t>Kapitalni projekt A11  1002 K100039 IZGRADNJA PROMETNICA NA PODRUČJIMA UTP, UPU ZAPAD 1,2,3</t>
  </si>
  <si>
    <t>Kapitalni projekt A11  1002 K100040 IZGRADNJA PROMETNICA U OBUHVATU UPU-a ZELENKA 2</t>
  </si>
  <si>
    <t>Kapitalni projekt A11  1002 K100041 IZGRADNJA PROMETNICA U OBUHVATU UPU-a BILAJE 1</t>
  </si>
  <si>
    <t>Kapitalni projekt A11  1002 K100042 IZGRADNJA ŠIBENSKE ULICE</t>
  </si>
  <si>
    <t>Kapitalni projekt A11  1002 K100043 IZGRADNJA PROMETNICA IZ OBUHVATA UPU-a BATINIĆI</t>
  </si>
  <si>
    <t>Kapitalni projekt A11  1002 K100044 IZGRADNJA NASTAVKA ULICE OD ZGRADE POS-a DO LULIČEVE</t>
  </si>
  <si>
    <t>Kapitalni projekt A11  1002 K100045 IZGRADNJA ULICA NA PREDJELU POŽARE -MAKARSKA</t>
  </si>
  <si>
    <t>Kapitalni projekt A11  1002 K100046 IZGRADNJA ULICA ANTE STARČEVIĆA</t>
  </si>
  <si>
    <t>Kapitalni projekt A11  1002 K100047 IZGRADNJA I REKONSTRUKCIJA UL. STJEPANA RADIĆA</t>
  </si>
  <si>
    <t>Kapitalni projekt A11  1002 K100048 IZGRADNJA I REKONSTRUKCIJA JADRANSKE ULICE</t>
  </si>
  <si>
    <t>Program A13  1002 IZRADA TEHNIČKE DOKUMENTACIJE</t>
  </si>
  <si>
    <t>Kapitalni projekt A13  1002 K100001 IZRADA TEHNIČKE DOKUMENTACIJE</t>
  </si>
  <si>
    <t>broj kapitalnih projekata</t>
  </si>
  <si>
    <t>1.2. RAZVOJ MANIFESTACIJA, TE IZGRADNJA SPORTSKO REKREATIVNIH SADRŽAJA I HOTELSKO TURISTIČKIH KAPACITETA</t>
  </si>
  <si>
    <t>003 04</t>
  </si>
  <si>
    <t>Program A03  1001 ORGANIZACIJA KULTURNIH I ZABAVNIH MANIFESTACIJA</t>
  </si>
  <si>
    <t>Aktivnost A03  1001 A100001 MAKARSKO LJETO</t>
  </si>
  <si>
    <t>broj događanja</t>
  </si>
  <si>
    <t>Aktivnost A03  1001 A100002 BOŽIĆNO-NOVOGODIŠNJI PROGRAM</t>
  </si>
  <si>
    <t>Aktivnost A03  1001 A100004 FESTIVAL STRIPA MA-FEST</t>
  </si>
  <si>
    <t>Aktivnost A03  1001 A100005 NATJECANJE "DEBELI I MRŠAVI"</t>
  </si>
  <si>
    <t>broj posjetitelja</t>
  </si>
  <si>
    <t>Aktivnost A03  1001 A100007 KARNEVAL</t>
  </si>
  <si>
    <t>broj sudionika</t>
  </si>
  <si>
    <t>Aktivnost A03  1001 A100008 OBILJEŽAVANJE VAŽNIH DATUMA</t>
  </si>
  <si>
    <t>Aktivnost A03  1001 A100010 KULTURNA ZIMA</t>
  </si>
  <si>
    <t>Aktivnost A03  1001 A100012 OSTALE KULTURNO ZABAVNE MANIFESTACIJE</t>
  </si>
  <si>
    <t>Aktivnost A03  1001 A100013 PRVI PLJESAK MAKARSKE RIVIJERE</t>
  </si>
  <si>
    <t>Aktivnost A03  1001 A100014 OSTALA SPONZORSTVA KULTURNIH I ZABAVNIH MANIFESTACIJA</t>
  </si>
  <si>
    <t>Aktivnost A03  1001 A100015 FESTIVAL KLAPA</t>
  </si>
  <si>
    <t>Aktivnost A03  1001 A100016 MAKARSKI MARENDIN</t>
  </si>
  <si>
    <t>Aktivnost A03  1001 A100017 DALMACIJA WINO EXPO</t>
  </si>
  <si>
    <t>Aktivnost A03  1001 A100019 TORTA MAKARANA</t>
  </si>
  <si>
    <t>Aktivnost A03  1001 A100020 FESTIVAL DOKUMENTARNOG FILMA DokuMA</t>
  </si>
  <si>
    <t>Aktivnost A03  1001 A100031 MANIFESTACIJA M-Etno</t>
  </si>
  <si>
    <t>Program A13  1002 IZRADA TEHNIČKE DOKUMENTACIJE (DIO)</t>
  </si>
  <si>
    <t>Kapitalni projekt A13  1002 K100001 IZRADA TEHNIČKE DOKUMENTACIJE (DIO SPORTSKA LUČICA)</t>
  </si>
  <si>
    <t>broj vezova za sportske brodice</t>
  </si>
  <si>
    <t>Kapitalni projekt A13  1002 K100001 IZRADA TEHNIČKE DOKUMENTACIJE (DIO ŽIČARA)</t>
  </si>
  <si>
    <t>broj korisnika</t>
  </si>
  <si>
    <t>Program A17  1000 ADAPTACIJA I SANACIJA OBJEKATA</t>
  </si>
  <si>
    <t>Kapitalni projekt A17  1000 K100006  ZGRADA NA SPORTSKOM CENTRU-STARA UPRAVNA ZGRADA</t>
  </si>
  <si>
    <t>2. RAZVOJ KOMUNALNE INFRASTRUKTURE</t>
  </si>
  <si>
    <t>2.1 RJEŠAVANJE PROBLEMA VEZANIH UZ ENERGIJU, OPSKRBU VODOM, SUSTAV ODVODNJE OTPADNIH VODA I OBORINSKIH VODA</t>
  </si>
  <si>
    <t>Program A11  1004 GRAĐENJE OBJEKATA I UREĐAJA ZA JAVNU RASVJETU</t>
  </si>
  <si>
    <t>Kapitalni projekt A11  1004 K100001 GRAĐENJE OBJEKATA I UREĐAJA ZA JAVNU RASVJETU</t>
  </si>
  <si>
    <t>broj rasvjetnih tijela</t>
  </si>
  <si>
    <t>Kapitalni projekt A11  1004 K100002 PRIMJENA MJERA ENERGETSKE UČINKOVITOSTI NA JAVNU RASVJETU</t>
  </si>
  <si>
    <t>smanjenje utroška el. energije za javnu rasvjetu</t>
  </si>
  <si>
    <t>Program A11  1005 GRAĐENJE OBJEKATA I UREĐAJA ZA OPSKRBU PITKOM VODOM</t>
  </si>
  <si>
    <t>Kapitalni projekt A11  1005 K100003 IZGRADNJA VODOOPSKRBNOG SUSTAVA NA PODRUČJU GRADA</t>
  </si>
  <si>
    <t>Program A11  1006 GRAĐENJE OBJEKATA I UREĐAJA ZA ODVODNJU I PROČIŠĆAVANJE OTPADNIH VODA</t>
  </si>
  <si>
    <t>Kapitalni projekt A11  1006 K100001 IZGRADNJA OBORINSKOG SUSTAVA NA PODRUČJU GRADA</t>
  </si>
  <si>
    <t>Kapitalni projekt A11  1006 K100003 IZGRADNJA KANALIZACIJSKOG SUSTAVA NA PODRUČJU GRADA</t>
  </si>
  <si>
    <t>Kapitalni projekt A17  1000 K100007 OSTALE ZGRADE U GRADU MAKARSKA (dio FASADE)</t>
  </si>
  <si>
    <t>broj panela i broj fasada</t>
  </si>
  <si>
    <t>3. RAZVOJ KULTURNE ZAJEDNICE</t>
  </si>
  <si>
    <t>3.1. DALJNJE UNAPRJEĐENJE ODGOJA I OBRAZOVANJA</t>
  </si>
  <si>
    <t>Program A04  1002 SREDNJOŠKOLSKO OBRAZOVANJE</t>
  </si>
  <si>
    <t>Aktivnost A04  1002 A100001 SREDNJA STRUKOVNA ŠKOLA MAKARSKA</t>
  </si>
  <si>
    <t>Aktivnost A04  1002 A100002 SREDNJA ŠKOLA FRA ANDRIJA KAČIĆ MIOŠIĆ</t>
  </si>
  <si>
    <t>Aktivnost A04  1002 A100003 OSTALE POMOĆI SREDNJIM ŠKOLAMA MAKARSKA</t>
  </si>
  <si>
    <t>Program A04  1003 SUFINANCIRANJE POTREBA STUDENATA</t>
  </si>
  <si>
    <t>Aktivnost A04  1003 A100001 PRIJEVOZ STUDENATA</t>
  </si>
  <si>
    <t>Aktivnost A04  1003 A100002 KREDITIRANJE STUDENATA</t>
  </si>
  <si>
    <t>Aktivnost A04  1003 A100003 KINEZIOLOŠKI FAKULTET - STIPENDIRANJE STUDENATA I OSTALO</t>
  </si>
  <si>
    <t>broj dodijeljenih stipendija</t>
  </si>
  <si>
    <t>Program A07  1001 POTPORE STUDENTIMA I UČENICIMA</t>
  </si>
  <si>
    <t>Aktivnost A07  1001 A100003 POTPORE STUDENTIMA - STIPENDIJE</t>
  </si>
  <si>
    <t>003 02</t>
  </si>
  <si>
    <t>Program A04  1000 OSNOVNO ŠKOLSTVO DO NIVOA MINIMALNOG STANDARDA</t>
  </si>
  <si>
    <t>Kapitalni projekt A04  1000 K100001 KAPITALNA ULAGANJA U OSNOVNO ŠKOLSKO OBRAZOVANJE</t>
  </si>
  <si>
    <t>3.2. RATVOJ KULTURE, ZDRAVSTVENE I SOCIJLNE INFRASTRUKTURE</t>
  </si>
  <si>
    <t>003 01</t>
  </si>
  <si>
    <t>Program A03  1000 PROGRAM USTANOVA U KULTURI</t>
  </si>
  <si>
    <t>Aktivnost A03  1000 A100003 LIKOVNA I KIPARSKA KOLONIJA</t>
  </si>
  <si>
    <t>Aktivnost A03  1000 A100004 OČUVANJE DJELA ANTUNA GOJAKA</t>
  </si>
  <si>
    <t>broj djela</t>
  </si>
  <si>
    <t>Program A14  1000 SANACIJA SPOMENIČKE BAŠTINE</t>
  </si>
  <si>
    <t>Kapitalni projekt A14  1000 K100001 REVITALIZACIJA I OČUVANJE KULTURNE BAŠTINE</t>
  </si>
  <si>
    <t>broj objekata</t>
  </si>
  <si>
    <t>001 01</t>
  </si>
  <si>
    <t>Program A01  1004 PROJEKTI I RAZVOJ</t>
  </si>
  <si>
    <t>Aktivnost A01  1004 A100001 PROJEKTI I RAZVOJ</t>
  </si>
  <si>
    <t>broj projekata</t>
  </si>
  <si>
    <t>Kapitalni projekt A13  1002 K100001 IZRADA TEHNIČKE DOKUMENTACIJE (DIO ŠK.SPORT.DVORANA)</t>
  </si>
  <si>
    <t>11 01</t>
  </si>
  <si>
    <t>Kapitalni projekt A13  1002 K100001 IZRADA TEHNIČKE DOKUMENTACIJE (DIO DJ. VRTIĆ)</t>
  </si>
  <si>
    <t>Kapitalni projekt A13  1002 K100001 IZRADA TEHNIČKE DOKUMENTACIJE (DIO KULTURNI CENTAR)</t>
  </si>
  <si>
    <t>Kapitalni projekt A13  1002 K100001 IZRADA TEHNIČKE DOKUMENTACIJE (DIO ZGRADA SUNCA)</t>
  </si>
  <si>
    <t>Kapitalni projekt A17  1000 K100008 STARA UPRAVNA ZGRADA METALPLASTIKE</t>
  </si>
  <si>
    <t>4.  RAZVOJ OSTALE KOMUNALNE INFRASTRUKTURE</t>
  </si>
  <si>
    <t>Program A11  1003 GRAĐENJE OBJEKATA I UREĐAJA ZA GROBLJA</t>
  </si>
  <si>
    <t>Kapitalni projekt A11  1003 K100002 GRAĐENJE OBJEKATA I UREĐAJA ZA GROBLJE VELIKO BRDO</t>
  </si>
  <si>
    <t>Kapitalni projekt A11  1003 K100003 GRAĐENBJE OBJEKATA I UREĐAJA ZA GROBLJE SV. ANDRIJA</t>
  </si>
  <si>
    <t>Kapitalni projekt A11  1003 K100004 GRAĐENJE OBJEKATA I UREĐAJA ZA GROBLJE U MAKRU</t>
  </si>
  <si>
    <t>UKUPNO RAZVOJNI PROJEKTI</t>
  </si>
  <si>
    <t xml:space="preserve">                      Članak 5.</t>
  </si>
  <si>
    <t>I. Izmjene i dopune Proračuna stupaju  na snagu 8 dana od dana objave u Glasniku Grada Makarske.</t>
  </si>
  <si>
    <t>Klasa: 400-06/14-01/01</t>
  </si>
  <si>
    <t>PREDSJEDNICA GRADSKOG VIJEĆA:</t>
  </si>
  <si>
    <t>Jagoda Martić dipl. ing. kemije</t>
  </si>
  <si>
    <t xml:space="preserve">                                                                                                            Članak 3.</t>
  </si>
  <si>
    <t>Mijenja se članak 4. pa se smanjenje i povečanje prihoda i rashoda po ekonomskoj, organizacijskoj, programskoj i funkcijskoj klasifikaciji, te po izvorima</t>
  </si>
  <si>
    <t xml:space="preserve">financiranja i to na trečoj razini računskog plana utvrđuje u  posebnom dijelu  proračuna kako slijedi:  </t>
  </si>
  <si>
    <t>Ur.broj: 2147/05-04-12/1-15-____</t>
  </si>
  <si>
    <t>Makarska, 12.11.2015.</t>
  </si>
  <si>
    <t>U računu financiranja za 2015. godinu prikazani su izdaci u iznosu od 7.105.000 kuna. Cjelokupni iznos ovih izdataka se odnosi na povrat dijela</t>
  </si>
  <si>
    <t>dugoročnih kredita za financiranje gradnje Gradske sportske dvorane s bazenom.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</si>
</sst>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k_n_-;\-* #,##0.00\ _k_n_-;_-* \-??\ _k_n_-;_-@_-"/>
  </numFmts>
  <fonts count="58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1"/>
      <color rgb="FF000000"/>
      <name val="Calibri"/>
      <family val="2"/>
      <charset val="238"/>
    </font>
    <font>
      <b/>
      <sz val="20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20"/>
      <name val="Arial"/>
      <family val="2"/>
      <charset val="238"/>
    </font>
    <font>
      <b/>
      <sz val="18"/>
      <name val="Arial"/>
      <family val="2"/>
      <charset val="238"/>
    </font>
    <font>
      <b/>
      <sz val="20"/>
      <color indexed="10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indexed="10"/>
      <name val="Arial"/>
      <family val="2"/>
      <charset val="238"/>
    </font>
    <font>
      <sz val="10"/>
      <name val="Arial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8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6"/>
      <name val="Arial"/>
      <family val="2"/>
      <charset val="238"/>
    </font>
    <font>
      <sz val="6"/>
      <name val="Arial"/>
      <family val="2"/>
      <charset val="238"/>
    </font>
    <font>
      <b/>
      <sz val="6"/>
      <color indexed="17"/>
      <name val="Arial"/>
      <family val="2"/>
      <charset val="238"/>
    </font>
    <font>
      <sz val="6"/>
      <color indexed="53"/>
      <name val="Arial"/>
      <family val="2"/>
      <charset val="238"/>
    </font>
    <font>
      <i/>
      <sz val="6"/>
      <color indexed="53"/>
      <name val="Arial"/>
      <family val="2"/>
      <charset val="238"/>
    </font>
    <font>
      <b/>
      <i/>
      <sz val="6"/>
      <color indexed="17"/>
      <name val="Arial"/>
      <family val="2"/>
      <charset val="238"/>
    </font>
    <font>
      <b/>
      <sz val="6"/>
      <color indexed="53"/>
      <name val="Arial"/>
      <family val="2"/>
      <charset val="238"/>
    </font>
    <font>
      <b/>
      <i/>
      <sz val="6"/>
      <color indexed="53"/>
      <name val="Arial"/>
      <family val="2"/>
      <charset val="238"/>
    </font>
    <font>
      <b/>
      <i/>
      <sz val="6"/>
      <name val="Arial"/>
      <family val="2"/>
      <charset val="238"/>
    </font>
    <font>
      <b/>
      <sz val="8"/>
      <color indexed="9"/>
      <name val="Arial"/>
      <family val="2"/>
      <charset val="238"/>
    </font>
    <font>
      <i/>
      <sz val="6"/>
      <name val="Arial"/>
      <family val="2"/>
      <charset val="238"/>
    </font>
    <font>
      <sz val="6"/>
      <color indexed="16"/>
      <name val="Arial"/>
      <family val="2"/>
      <charset val="238"/>
    </font>
    <font>
      <i/>
      <sz val="6"/>
      <color rgb="FFFF0000"/>
      <name val="Arial"/>
      <family val="2"/>
      <charset val="238"/>
    </font>
    <font>
      <b/>
      <sz val="6"/>
      <color indexed="19"/>
      <name val="Arial"/>
      <family val="2"/>
      <charset val="238"/>
    </font>
    <font>
      <sz val="6"/>
      <color indexed="19"/>
      <name val="Arial"/>
      <family val="2"/>
      <charset val="238"/>
    </font>
    <font>
      <b/>
      <sz val="6"/>
      <color indexed="21"/>
      <name val="Arial"/>
      <family val="2"/>
      <charset val="238"/>
    </font>
    <font>
      <sz val="6"/>
      <color indexed="21"/>
      <name val="Arial"/>
      <family val="2"/>
      <charset val="238"/>
    </font>
    <font>
      <b/>
      <i/>
      <sz val="6"/>
      <color theme="9" tint="-0.249977111117893"/>
      <name val="Arial"/>
      <family val="2"/>
      <charset val="238"/>
    </font>
    <font>
      <b/>
      <sz val="6"/>
      <color indexed="22"/>
      <name val="Arial"/>
      <family val="2"/>
      <charset val="238"/>
    </font>
    <font>
      <sz val="6"/>
      <color indexed="22"/>
      <name val="Arial"/>
      <family val="2"/>
      <charset val="238"/>
    </font>
    <font>
      <b/>
      <i/>
      <sz val="6.2"/>
      <color indexed="22"/>
      <name val="Arial"/>
      <family val="2"/>
      <charset val="238"/>
    </font>
    <font>
      <sz val="8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505050"/>
        <bgColor rgb="FF5050A8"/>
      </patternFill>
    </fill>
    <fill>
      <patternFill patternType="solid">
        <fgColor rgb="FF000080"/>
        <bgColor rgb="FF14148A"/>
      </patternFill>
    </fill>
    <fill>
      <patternFill patternType="solid">
        <fgColor rgb="FF14148A"/>
        <bgColor rgb="FF000080"/>
      </patternFill>
    </fill>
    <fill>
      <patternFill patternType="solid">
        <fgColor rgb="FF5050A8"/>
        <bgColor rgb="FF6464B2"/>
      </patternFill>
    </fill>
    <fill>
      <patternFill patternType="solid">
        <fgColor rgb="FF6464B2"/>
        <bgColor rgb="FF5050A8"/>
      </patternFill>
    </fill>
    <fill>
      <patternFill patternType="solid">
        <fgColor rgb="FFFFFF00"/>
        <bgColor rgb="FFFFFF00"/>
      </patternFill>
    </fill>
    <fill>
      <patternFill patternType="solid">
        <fgColor rgb="FFAAD5FF"/>
        <bgColor rgb="FFCCCCFF"/>
      </patternFill>
    </fill>
    <fill>
      <patternFill patternType="solid">
        <fgColor rgb="FF282894"/>
        <bgColor rgb="FF14148A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50505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indexed="26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0"/>
        <bgColor indexed="49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2" fillId="0" borderId="0"/>
    <xf numFmtId="0" fontId="18" fillId="0" borderId="0"/>
    <xf numFmtId="0" fontId="8" fillId="0" borderId="0"/>
    <xf numFmtId="0" fontId="1" fillId="0" borderId="0"/>
    <xf numFmtId="0" fontId="8" fillId="0" borderId="0"/>
    <xf numFmtId="0" fontId="8" fillId="0" borderId="0"/>
    <xf numFmtId="164" fontId="8" fillId="0" borderId="0"/>
  </cellStyleXfs>
  <cellXfs count="26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wrapText="1"/>
    </xf>
    <xf numFmtId="0" fontId="0" fillId="0" borderId="0" xfId="0" applyFont="1" applyAlignment="1">
      <alignment wrapText="1"/>
    </xf>
    <xf numFmtId="4" fontId="0" fillId="0" borderId="0" xfId="0" applyNumberFormat="1"/>
    <xf numFmtId="0" fontId="3" fillId="2" borderId="0" xfId="0" applyFont="1" applyFill="1"/>
    <xf numFmtId="0" fontId="6" fillId="3" borderId="0" xfId="0" applyFont="1" applyFill="1"/>
    <xf numFmtId="4" fontId="6" fillId="3" borderId="0" xfId="0" applyNumberFormat="1" applyFont="1" applyFill="1"/>
    <xf numFmtId="0" fontId="6" fillId="4" borderId="0" xfId="0" applyFont="1" applyFill="1"/>
    <xf numFmtId="4" fontId="6" fillId="4" borderId="0" xfId="0" applyNumberFormat="1" applyFont="1" applyFill="1"/>
    <xf numFmtId="0" fontId="6" fillId="5" borderId="0" xfId="0" applyFont="1" applyFill="1"/>
    <xf numFmtId="4" fontId="6" fillId="5" borderId="0" xfId="0" applyNumberFormat="1" applyFont="1" applyFill="1"/>
    <xf numFmtId="0" fontId="6" fillId="6" borderId="0" xfId="0" applyFont="1" applyFill="1"/>
    <xf numFmtId="4" fontId="6" fillId="6" borderId="0" xfId="0" applyNumberFormat="1" applyFont="1" applyFill="1"/>
    <xf numFmtId="0" fontId="6" fillId="7" borderId="0" xfId="0" applyFont="1" applyFill="1"/>
    <xf numFmtId="4" fontId="6" fillId="7" borderId="0" xfId="0" applyNumberFormat="1" applyFont="1" applyFill="1"/>
    <xf numFmtId="0" fontId="3" fillId="8" borderId="0" xfId="0" applyFont="1" applyFill="1"/>
    <xf numFmtId="4" fontId="3" fillId="8" borderId="0" xfId="0" applyNumberFormat="1" applyFont="1" applyFill="1"/>
    <xf numFmtId="0" fontId="3" fillId="0" borderId="0" xfId="0" applyFont="1" applyAlignment="1">
      <alignment horizontal="left" wrapText="1"/>
    </xf>
    <xf numFmtId="4" fontId="3" fillId="0" borderId="0" xfId="0" applyNumberFormat="1" applyFont="1" applyAlignment="1">
      <alignment wrapText="1"/>
    </xf>
    <xf numFmtId="0" fontId="0" fillId="0" borderId="0" xfId="0" applyAlignment="1">
      <alignment horizontal="left" wrapText="1"/>
    </xf>
    <xf numFmtId="4" fontId="0" fillId="0" borderId="0" xfId="0" applyNumberFormat="1" applyAlignment="1">
      <alignment wrapText="1"/>
    </xf>
    <xf numFmtId="0" fontId="3" fillId="9" borderId="0" xfId="0" applyFont="1" applyFill="1"/>
    <xf numFmtId="4" fontId="3" fillId="9" borderId="0" xfId="0" applyNumberFormat="1" applyFont="1" applyFill="1"/>
    <xf numFmtId="0" fontId="6" fillId="10" borderId="0" xfId="0" applyFont="1" applyFill="1"/>
    <xf numFmtId="4" fontId="6" fillId="10" borderId="0" xfId="0" applyNumberFormat="1" applyFont="1" applyFill="1"/>
    <xf numFmtId="0" fontId="8" fillId="0" borderId="0" xfId="1" applyFont="1"/>
    <xf numFmtId="0" fontId="9" fillId="0" borderId="0" xfId="1" applyFont="1"/>
    <xf numFmtId="0" fontId="10" fillId="0" borderId="0" xfId="1" applyFont="1"/>
    <xf numFmtId="0" fontId="11" fillId="0" borderId="0" xfId="1" applyFont="1"/>
    <xf numFmtId="0" fontId="2" fillId="0" borderId="0" xfId="1"/>
    <xf numFmtId="0" fontId="12" fillId="0" borderId="0" xfId="1" applyFont="1"/>
    <xf numFmtId="0" fontId="13" fillId="0" borderId="0" xfId="1" applyFont="1"/>
    <xf numFmtId="0" fontId="14" fillId="0" borderId="0" xfId="1" applyFont="1"/>
    <xf numFmtId="0" fontId="15" fillId="0" borderId="0" xfId="1" applyFont="1"/>
    <xf numFmtId="0" fontId="16" fillId="0" borderId="0" xfId="1" applyFont="1"/>
    <xf numFmtId="0" fontId="17" fillId="0" borderId="0" xfId="1" applyFont="1"/>
    <xf numFmtId="0" fontId="8" fillId="0" borderId="0" xfId="2" applyFont="1"/>
    <xf numFmtId="0" fontId="19" fillId="0" borderId="0" xfId="1" applyFont="1" applyBorder="1" applyAlignment="1">
      <alignment horizontal="center" wrapText="1"/>
    </xf>
    <xf numFmtId="0" fontId="19" fillId="0" borderId="0" xfId="1" applyFont="1" applyBorder="1" applyAlignment="1">
      <alignment horizontal="center"/>
    </xf>
    <xf numFmtId="0" fontId="20" fillId="0" borderId="4" xfId="1" applyFont="1" applyBorder="1"/>
    <xf numFmtId="0" fontId="20" fillId="0" borderId="4" xfId="1" applyFont="1" applyBorder="1" applyAlignment="1">
      <alignment horizontal="center"/>
    </xf>
    <xf numFmtId="0" fontId="19" fillId="0" borderId="4" xfId="1" applyFont="1" applyBorder="1" applyAlignment="1">
      <alignment wrapText="1"/>
    </xf>
    <xf numFmtId="4" fontId="19" fillId="0" borderId="4" xfId="3" applyNumberFormat="1" applyFont="1" applyFill="1" applyBorder="1" applyAlignment="1">
      <alignment wrapText="1"/>
    </xf>
    <xf numFmtId="4" fontId="21" fillId="0" borderId="4" xfId="4" applyNumberFormat="1" applyFont="1" applyBorder="1"/>
    <xf numFmtId="0" fontId="22" fillId="0" borderId="0" xfId="1" applyFont="1"/>
    <xf numFmtId="0" fontId="23" fillId="0" borderId="0" xfId="1" applyFont="1"/>
    <xf numFmtId="4" fontId="19" fillId="0" borderId="4" xfId="1" applyNumberFormat="1" applyFont="1" applyBorder="1" applyAlignment="1">
      <alignment wrapText="1"/>
    </xf>
    <xf numFmtId="0" fontId="19" fillId="0" borderId="5" xfId="1" applyFont="1" applyBorder="1" applyAlignment="1">
      <alignment wrapText="1"/>
    </xf>
    <xf numFmtId="4" fontId="19" fillId="0" borderId="5" xfId="3" applyNumberFormat="1" applyFont="1" applyFill="1" applyBorder="1" applyAlignment="1">
      <alignment wrapText="1"/>
    </xf>
    <xf numFmtId="4" fontId="21" fillId="0" borderId="5" xfId="4" applyNumberFormat="1" applyFont="1" applyBorder="1"/>
    <xf numFmtId="4" fontId="19" fillId="0" borderId="5" xfId="5" applyNumberFormat="1" applyFont="1" applyBorder="1" applyAlignment="1">
      <alignment wrapText="1"/>
    </xf>
    <xf numFmtId="4" fontId="19" fillId="0" borderId="5" xfId="1" applyNumberFormat="1" applyFont="1" applyBorder="1" applyAlignment="1">
      <alignment wrapText="1"/>
    </xf>
    <xf numFmtId="0" fontId="22" fillId="0" borderId="0" xfId="1" applyFont="1" applyBorder="1"/>
    <xf numFmtId="0" fontId="8" fillId="0" borderId="0" xfId="5" applyFont="1" applyBorder="1"/>
    <xf numFmtId="0" fontId="20" fillId="0" borderId="5" xfId="1" applyFont="1" applyBorder="1"/>
    <xf numFmtId="0" fontId="19" fillId="0" borderId="5" xfId="5" applyFont="1" applyBorder="1"/>
    <xf numFmtId="0" fontId="19" fillId="0" borderId="5" xfId="1" applyFont="1" applyBorder="1"/>
    <xf numFmtId="0" fontId="24" fillId="0" borderId="5" xfId="1" applyFont="1" applyBorder="1"/>
    <xf numFmtId="4" fontId="19" fillId="0" borderId="4" xfId="5" applyNumberFormat="1" applyFont="1" applyBorder="1" applyAlignment="1">
      <alignment wrapText="1"/>
    </xf>
    <xf numFmtId="4" fontId="19" fillId="0" borderId="4" xfId="4" applyNumberFormat="1" applyFont="1" applyBorder="1"/>
    <xf numFmtId="4" fontId="19" fillId="0" borderId="4" xfId="1" applyNumberFormat="1" applyFont="1" applyFill="1" applyBorder="1" applyAlignment="1">
      <alignment wrapText="1"/>
    </xf>
    <xf numFmtId="0" fontId="19" fillId="0" borderId="4" xfId="1" applyFont="1" applyFill="1" applyBorder="1" applyAlignment="1">
      <alignment horizontal="left"/>
    </xf>
    <xf numFmtId="0" fontId="22" fillId="0" borderId="4" xfId="1" applyFont="1" applyBorder="1"/>
    <xf numFmtId="0" fontId="19" fillId="0" borderId="4" xfId="1" applyFont="1" applyBorder="1"/>
    <xf numFmtId="4" fontId="23" fillId="0" borderId="0" xfId="1" applyNumberFormat="1" applyFont="1"/>
    <xf numFmtId="0" fontId="2" fillId="0" borderId="0" xfId="1" applyBorder="1"/>
    <xf numFmtId="0" fontId="25" fillId="0" borderId="0" xfId="1" applyFont="1" applyBorder="1"/>
    <xf numFmtId="0" fontId="8" fillId="0" borderId="0" xfId="3" applyFont="1" applyBorder="1"/>
    <xf numFmtId="0" fontId="8" fillId="0" borderId="0" xfId="1" applyFont="1" applyBorder="1"/>
    <xf numFmtId="4" fontId="10" fillId="0" borderId="0" xfId="1" applyNumberFormat="1" applyFont="1" applyBorder="1"/>
    <xf numFmtId="4" fontId="10" fillId="0" borderId="0" xfId="1" applyNumberFormat="1" applyFont="1"/>
    <xf numFmtId="0" fontId="20" fillId="0" borderId="0" xfId="1" applyFont="1" applyBorder="1" applyAlignment="1">
      <alignment horizontal="center"/>
    </xf>
    <xf numFmtId="49" fontId="20" fillId="0" borderId="0" xfId="1" applyNumberFormat="1" applyFont="1" applyBorder="1" applyAlignment="1">
      <alignment horizontal="center"/>
    </xf>
    <xf numFmtId="0" fontId="19" fillId="0" borderId="0" xfId="1" applyFont="1" applyBorder="1" applyAlignment="1">
      <alignment horizontal="left" wrapText="1"/>
    </xf>
    <xf numFmtId="0" fontId="20" fillId="0" borderId="0" xfId="1" applyFont="1" applyBorder="1" applyAlignment="1">
      <alignment wrapText="1"/>
    </xf>
    <xf numFmtId="4" fontId="20" fillId="0" borderId="0" xfId="1" applyNumberFormat="1" applyFont="1" applyBorder="1" applyAlignment="1">
      <alignment wrapText="1"/>
    </xf>
    <xf numFmtId="0" fontId="26" fillId="0" borderId="0" xfId="1" applyFont="1" applyBorder="1"/>
    <xf numFmtId="0" fontId="9" fillId="0" borderId="0" xfId="1" applyFont="1" applyBorder="1"/>
    <xf numFmtId="0" fontId="20" fillId="0" borderId="0" xfId="1" applyFont="1" applyBorder="1"/>
    <xf numFmtId="0" fontId="16" fillId="0" borderId="0" xfId="3" applyFont="1"/>
    <xf numFmtId="0" fontId="1" fillId="0" borderId="0" xfId="4"/>
    <xf numFmtId="0" fontId="21" fillId="12" borderId="1" xfId="4" applyFont="1" applyFill="1" applyBorder="1"/>
    <xf numFmtId="0" fontId="21" fillId="12" borderId="6" xfId="4" applyFont="1" applyFill="1" applyBorder="1" applyAlignment="1">
      <alignment horizontal="center"/>
    </xf>
    <xf numFmtId="0" fontId="21" fillId="12" borderId="1" xfId="4" applyFont="1" applyFill="1" applyBorder="1" applyAlignment="1">
      <alignment horizontal="center"/>
    </xf>
    <xf numFmtId="0" fontId="21" fillId="12" borderId="7" xfId="4" applyFont="1" applyFill="1" applyBorder="1" applyAlignment="1">
      <alignment horizontal="center"/>
    </xf>
    <xf numFmtId="0" fontId="21" fillId="12" borderId="2" xfId="4" applyFont="1" applyFill="1" applyBorder="1"/>
    <xf numFmtId="0" fontId="21" fillId="12" borderId="8" xfId="4" applyFont="1" applyFill="1" applyBorder="1" applyAlignment="1">
      <alignment horizontal="center"/>
    </xf>
    <xf numFmtId="0" fontId="21" fillId="12" borderId="2" xfId="4" applyFont="1" applyFill="1" applyBorder="1" applyAlignment="1">
      <alignment horizontal="center"/>
    </xf>
    <xf numFmtId="0" fontId="21" fillId="12" borderId="5" xfId="4" applyFont="1" applyFill="1" applyBorder="1" applyAlignment="1">
      <alignment horizontal="center"/>
    </xf>
    <xf numFmtId="0" fontId="27" fillId="13" borderId="2" xfId="4" applyFont="1" applyFill="1" applyBorder="1"/>
    <xf numFmtId="0" fontId="27" fillId="14" borderId="3" xfId="4" applyFont="1" applyFill="1" applyBorder="1" applyAlignment="1">
      <alignment horizontal="left" wrapText="1"/>
    </xf>
    <xf numFmtId="0" fontId="27" fillId="14" borderId="3" xfId="4" applyFont="1" applyFill="1" applyBorder="1" applyAlignment="1">
      <alignment wrapText="1"/>
    </xf>
    <xf numFmtId="4" fontId="27" fillId="14" borderId="3" xfId="4" applyNumberFormat="1" applyFont="1" applyFill="1" applyBorder="1" applyAlignment="1">
      <alignment wrapText="1"/>
    </xf>
    <xf numFmtId="4" fontId="1" fillId="0" borderId="0" xfId="4" applyNumberFormat="1"/>
    <xf numFmtId="0" fontId="21" fillId="0" borderId="3" xfId="4" applyFont="1" applyBorder="1" applyAlignment="1">
      <alignment horizontal="left" wrapText="1"/>
    </xf>
    <xf numFmtId="0" fontId="21" fillId="0" borderId="3" xfId="4" applyFont="1" applyBorder="1" applyAlignment="1">
      <alignment wrapText="1"/>
    </xf>
    <xf numFmtId="4" fontId="21" fillId="0" borderId="3" xfId="4" applyNumberFormat="1" applyFont="1" applyBorder="1" applyAlignment="1">
      <alignment wrapText="1"/>
    </xf>
    <xf numFmtId="0" fontId="7" fillId="0" borderId="0" xfId="4" applyFont="1" applyAlignment="1">
      <alignment wrapText="1"/>
    </xf>
    <xf numFmtId="0" fontId="28" fillId="0" borderId="3" xfId="4" applyFont="1" applyBorder="1" applyAlignment="1">
      <alignment horizontal="left" wrapText="1"/>
    </xf>
    <xf numFmtId="0" fontId="28" fillId="0" borderId="3" xfId="4" applyFont="1" applyBorder="1" applyAlignment="1">
      <alignment wrapText="1"/>
    </xf>
    <xf numFmtId="4" fontId="28" fillId="0" borderId="3" xfId="4" applyNumberFormat="1" applyFont="1" applyBorder="1" applyAlignment="1">
      <alignment wrapText="1"/>
    </xf>
    <xf numFmtId="0" fontId="1" fillId="0" borderId="0" xfId="4" applyAlignment="1">
      <alignment wrapText="1"/>
    </xf>
    <xf numFmtId="4" fontId="21" fillId="0" borderId="3" xfId="4" applyNumberFormat="1" applyFont="1" applyFill="1" applyBorder="1" applyAlignment="1">
      <alignment wrapText="1"/>
    </xf>
    <xf numFmtId="4" fontId="28" fillId="0" borderId="3" xfId="4" applyNumberFormat="1" applyFont="1" applyFill="1" applyBorder="1" applyAlignment="1">
      <alignment wrapText="1"/>
    </xf>
    <xf numFmtId="0" fontId="7" fillId="0" borderId="0" xfId="4" applyFont="1" applyBorder="1" applyAlignment="1">
      <alignment wrapText="1"/>
    </xf>
    <xf numFmtId="0" fontId="28" fillId="0" borderId="2" xfId="4" applyFont="1" applyBorder="1" applyAlignment="1">
      <alignment horizontal="left" wrapText="1"/>
    </xf>
    <xf numFmtId="0" fontId="28" fillId="0" borderId="2" xfId="4" applyFont="1" applyBorder="1" applyAlignment="1">
      <alignment wrapText="1"/>
    </xf>
    <xf numFmtId="4" fontId="28" fillId="0" borderId="2" xfId="4" applyNumberFormat="1" applyFont="1" applyBorder="1" applyAlignment="1">
      <alignment wrapText="1"/>
    </xf>
    <xf numFmtId="0" fontId="7" fillId="0" borderId="0" xfId="4" applyFont="1" applyFill="1" applyAlignment="1">
      <alignment wrapText="1"/>
    </xf>
    <xf numFmtId="0" fontId="1" fillId="0" borderId="0" xfId="4" applyFill="1"/>
    <xf numFmtId="0" fontId="27" fillId="13" borderId="3" xfId="4" applyFont="1" applyFill="1" applyBorder="1"/>
    <xf numFmtId="0" fontId="28" fillId="0" borderId="0" xfId="4" applyFont="1" applyBorder="1" applyAlignment="1">
      <alignment horizontal="left" wrapText="1"/>
    </xf>
    <xf numFmtId="0" fontId="28" fillId="0" borderId="0" xfId="4" applyFont="1" applyBorder="1" applyAlignment="1">
      <alignment wrapText="1"/>
    </xf>
    <xf numFmtId="4" fontId="28" fillId="0" borderId="0" xfId="4" applyNumberFormat="1" applyFont="1" applyBorder="1" applyAlignment="1">
      <alignment wrapText="1"/>
    </xf>
    <xf numFmtId="0" fontId="21" fillId="12" borderId="9" xfId="4" applyFont="1" applyFill="1" applyBorder="1" applyAlignment="1">
      <alignment horizontal="center"/>
    </xf>
    <xf numFmtId="0" fontId="21" fillId="12" borderId="0" xfId="4" applyFont="1" applyFill="1" applyBorder="1" applyAlignment="1">
      <alignment horizontal="center"/>
    </xf>
    <xf numFmtId="0" fontId="27" fillId="13" borderId="10" xfId="4" applyFont="1" applyFill="1" applyBorder="1"/>
    <xf numFmtId="0" fontId="27" fillId="13" borderId="4" xfId="4" applyFont="1" applyFill="1" applyBorder="1"/>
    <xf numFmtId="0" fontId="27" fillId="13" borderId="11" xfId="4" applyFont="1" applyFill="1" applyBorder="1"/>
    <xf numFmtId="0" fontId="28" fillId="0" borderId="0" xfId="4" applyFont="1"/>
    <xf numFmtId="0" fontId="8" fillId="0" borderId="0" xfId="3"/>
    <xf numFmtId="0" fontId="8" fillId="0" borderId="0" xfId="3" applyFont="1"/>
    <xf numFmtId="0" fontId="9" fillId="0" borderId="0" xfId="3" applyFont="1"/>
    <xf numFmtId="0" fontId="25" fillId="0" borderId="0" xfId="3" applyFont="1"/>
    <xf numFmtId="0" fontId="29" fillId="0" borderId="0" xfId="3" applyFont="1"/>
    <xf numFmtId="0" fontId="30" fillId="15" borderId="12" xfId="3" applyFont="1" applyFill="1" applyBorder="1" applyAlignment="1">
      <alignment horizontal="center"/>
    </xf>
    <xf numFmtId="0" fontId="30" fillId="15" borderId="12" xfId="3" applyFont="1" applyFill="1" applyBorder="1" applyAlignment="1">
      <alignment horizontal="center" wrapText="1"/>
    </xf>
    <xf numFmtId="0" fontId="30" fillId="15" borderId="13" xfId="3" applyFont="1" applyFill="1" applyBorder="1" applyAlignment="1">
      <alignment horizontal="center"/>
    </xf>
    <xf numFmtId="0" fontId="30" fillId="15" borderId="14" xfId="3" applyFont="1" applyFill="1" applyBorder="1" applyAlignment="1">
      <alignment horizontal="center" wrapText="1"/>
    </xf>
    <xf numFmtId="0" fontId="30" fillId="15" borderId="15" xfId="3" applyFont="1" applyFill="1" applyBorder="1" applyAlignment="1">
      <alignment horizontal="left"/>
    </xf>
    <xf numFmtId="0" fontId="30" fillId="15" borderId="16" xfId="3" applyFont="1" applyFill="1" applyBorder="1" applyAlignment="1">
      <alignment horizontal="left"/>
    </xf>
    <xf numFmtId="0" fontId="30" fillId="15" borderId="17" xfId="3" applyFont="1" applyFill="1" applyBorder="1" applyAlignment="1">
      <alignment horizontal="center" wrapText="1"/>
    </xf>
    <xf numFmtId="0" fontId="30" fillId="15" borderId="18" xfId="3" applyFont="1" applyFill="1" applyBorder="1" applyAlignment="1">
      <alignment horizontal="center" wrapText="1"/>
    </xf>
    <xf numFmtId="0" fontId="30" fillId="15" borderId="0" xfId="3" applyFont="1" applyFill="1" applyBorder="1" applyAlignment="1">
      <alignment horizontal="center" wrapText="1"/>
    </xf>
    <xf numFmtId="0" fontId="30" fillId="16" borderId="19" xfId="3" applyFont="1" applyFill="1" applyBorder="1"/>
    <xf numFmtId="0" fontId="30" fillId="16" borderId="20" xfId="3" applyFont="1" applyFill="1" applyBorder="1"/>
    <xf numFmtId="0" fontId="31" fillId="16" borderId="19" xfId="3" applyFont="1" applyFill="1" applyBorder="1" applyAlignment="1">
      <alignment wrapText="1"/>
    </xf>
    <xf numFmtId="4" fontId="31" fillId="16" borderId="19" xfId="3" applyNumberFormat="1" applyFont="1" applyFill="1" applyBorder="1" applyAlignment="1">
      <alignment wrapText="1"/>
    </xf>
    <xf numFmtId="0" fontId="30" fillId="17" borderId="19" xfId="3" applyFont="1" applyFill="1" applyBorder="1"/>
    <xf numFmtId="0" fontId="31" fillId="17" borderId="19" xfId="3" applyFont="1" applyFill="1" applyBorder="1" applyAlignment="1">
      <alignment wrapText="1"/>
    </xf>
    <xf numFmtId="4" fontId="31" fillId="17" borderId="19" xfId="3" applyNumberFormat="1" applyFont="1" applyFill="1" applyBorder="1" applyAlignment="1">
      <alignment wrapText="1"/>
    </xf>
    <xf numFmtId="0" fontId="31" fillId="0" borderId="19" xfId="3" applyFont="1" applyBorder="1" applyAlignment="1">
      <alignment wrapText="1"/>
    </xf>
    <xf numFmtId="0" fontId="30" fillId="0" borderId="19" xfId="3" applyFont="1" applyBorder="1" applyAlignment="1">
      <alignment wrapText="1"/>
    </xf>
    <xf numFmtId="0" fontId="32" fillId="0" borderId="19" xfId="3" applyFont="1" applyBorder="1"/>
    <xf numFmtId="4" fontId="33" fillId="0" borderId="19" xfId="3" applyNumberFormat="1" applyFont="1" applyFill="1" applyBorder="1" applyAlignment="1">
      <alignment wrapText="1"/>
    </xf>
    <xf numFmtId="4" fontId="34" fillId="0" borderId="19" xfId="3" applyNumberFormat="1" applyFont="1" applyFill="1" applyBorder="1" applyAlignment="1">
      <alignment wrapText="1"/>
    </xf>
    <xf numFmtId="0" fontId="32" fillId="0" borderId="19" xfId="3" applyFont="1" applyBorder="1" applyAlignment="1">
      <alignment wrapText="1"/>
    </xf>
    <xf numFmtId="0" fontId="31" fillId="0" borderId="19" xfId="3" applyFont="1" applyBorder="1"/>
    <xf numFmtId="4" fontId="31" fillId="0" borderId="19" xfId="3" applyNumberFormat="1" applyFont="1" applyFill="1" applyBorder="1"/>
    <xf numFmtId="4" fontId="35" fillId="0" borderId="19" xfId="3" applyNumberFormat="1" applyFont="1" applyFill="1" applyBorder="1"/>
    <xf numFmtId="4" fontId="31" fillId="0" borderId="19" xfId="3" applyNumberFormat="1" applyFont="1" applyBorder="1"/>
    <xf numFmtId="0" fontId="30" fillId="0" borderId="19" xfId="3" applyFont="1" applyFill="1" applyBorder="1" applyAlignment="1">
      <alignment wrapText="1"/>
    </xf>
    <xf numFmtId="0" fontId="32" fillId="0" borderId="19" xfId="3" applyFont="1" applyFill="1" applyBorder="1" applyAlignment="1">
      <alignment wrapText="1"/>
    </xf>
    <xf numFmtId="4" fontId="31" fillId="0" borderId="19" xfId="3" applyNumberFormat="1" applyFont="1" applyBorder="1" applyAlignment="1">
      <alignment wrapText="1"/>
    </xf>
    <xf numFmtId="0" fontId="30" fillId="0" borderId="19" xfId="3" applyFont="1" applyBorder="1"/>
    <xf numFmtId="4" fontId="30" fillId="0" borderId="19" xfId="3" applyNumberFormat="1" applyFont="1" applyBorder="1"/>
    <xf numFmtId="4" fontId="30" fillId="0" borderId="19" xfId="3" applyNumberFormat="1" applyFont="1" applyFill="1" applyBorder="1"/>
    <xf numFmtId="0" fontId="31" fillId="0" borderId="0" xfId="3" applyFont="1"/>
    <xf numFmtId="0" fontId="36" fillId="0" borderId="19" xfId="3" applyFont="1" applyBorder="1"/>
    <xf numFmtId="4" fontId="37" fillId="0" borderId="19" xfId="3" applyNumberFormat="1" applyFont="1" applyFill="1" applyBorder="1"/>
    <xf numFmtId="4" fontId="38" fillId="0" borderId="19" xfId="3" applyNumberFormat="1" applyFont="1" applyFill="1" applyBorder="1"/>
    <xf numFmtId="0" fontId="30" fillId="17" borderId="19" xfId="3" applyFont="1" applyFill="1" applyBorder="1" applyAlignment="1">
      <alignment wrapText="1"/>
    </xf>
    <xf numFmtId="0" fontId="31" fillId="17" borderId="19" xfId="3" applyFont="1" applyFill="1" applyBorder="1"/>
    <xf numFmtId="0" fontId="33" fillId="17" borderId="19" xfId="3" applyFont="1" applyFill="1" applyBorder="1"/>
    <xf numFmtId="4" fontId="38" fillId="17" borderId="19" xfId="3" applyNumberFormat="1" applyFont="1" applyFill="1" applyBorder="1"/>
    <xf numFmtId="4" fontId="37" fillId="0" borderId="19" xfId="3" applyNumberFormat="1" applyFont="1" applyBorder="1"/>
    <xf numFmtId="4" fontId="35" fillId="0" borderId="19" xfId="3" applyNumberFormat="1" applyFont="1" applyBorder="1"/>
    <xf numFmtId="4" fontId="35" fillId="18" borderId="19" xfId="3" applyNumberFormat="1" applyFont="1" applyFill="1" applyBorder="1"/>
    <xf numFmtId="0" fontId="39" fillId="0" borderId="19" xfId="3" applyFont="1" applyFill="1" applyBorder="1"/>
    <xf numFmtId="4" fontId="39" fillId="0" borderId="19" xfId="3" applyNumberFormat="1" applyFont="1" applyFill="1" applyBorder="1"/>
    <xf numFmtId="4" fontId="34" fillId="0" borderId="19" xfId="3" applyNumberFormat="1" applyFont="1" applyFill="1" applyBorder="1"/>
    <xf numFmtId="0" fontId="31" fillId="16" borderId="19" xfId="3" applyFont="1" applyFill="1" applyBorder="1"/>
    <xf numFmtId="4" fontId="38" fillId="16" borderId="19" xfId="3" applyNumberFormat="1" applyFont="1" applyFill="1" applyBorder="1"/>
    <xf numFmtId="4" fontId="38" fillId="11" borderId="19" xfId="3" applyNumberFormat="1" applyFont="1" applyFill="1" applyBorder="1"/>
    <xf numFmtId="4" fontId="33" fillId="0" borderId="19" xfId="3" applyNumberFormat="1" applyFont="1" applyFill="1" applyBorder="1"/>
    <xf numFmtId="4" fontId="40" fillId="0" borderId="19" xfId="3" applyNumberFormat="1" applyFont="1" applyFill="1" applyBorder="1"/>
    <xf numFmtId="0" fontId="8" fillId="0" borderId="0" xfId="3" applyFill="1"/>
    <xf numFmtId="0" fontId="30" fillId="16" borderId="19" xfId="3" applyFont="1" applyFill="1" applyBorder="1" applyAlignment="1">
      <alignment wrapText="1"/>
    </xf>
    <xf numFmtId="4" fontId="40" fillId="16" borderId="19" xfId="3" applyNumberFormat="1" applyFont="1" applyFill="1" applyBorder="1"/>
    <xf numFmtId="4" fontId="40" fillId="17" borderId="19" xfId="3" applyNumberFormat="1" applyFont="1" applyFill="1" applyBorder="1"/>
    <xf numFmtId="4" fontId="32" fillId="0" borderId="19" xfId="3" applyNumberFormat="1" applyFont="1" applyBorder="1"/>
    <xf numFmtId="0" fontId="41" fillId="0" borderId="19" xfId="3" applyFont="1" applyFill="1" applyBorder="1"/>
    <xf numFmtId="4" fontId="34" fillId="0" borderId="19" xfId="3" applyNumberFormat="1" applyFont="1" applyBorder="1"/>
    <xf numFmtId="0" fontId="31" fillId="0" borderId="19" xfId="3" applyFont="1" applyFill="1" applyBorder="1" applyAlignment="1">
      <alignment wrapText="1"/>
    </xf>
    <xf numFmtId="4" fontId="42" fillId="0" borderId="19" xfId="3" applyNumberFormat="1" applyFont="1" applyFill="1" applyBorder="1"/>
    <xf numFmtId="0" fontId="32" fillId="16" borderId="19" xfId="3" applyFont="1" applyFill="1" applyBorder="1"/>
    <xf numFmtId="0" fontId="43" fillId="17" borderId="19" xfId="3" applyFont="1" applyFill="1" applyBorder="1"/>
    <xf numFmtId="0" fontId="44" fillId="17" borderId="19" xfId="3" applyFont="1" applyFill="1" applyBorder="1"/>
    <xf numFmtId="0" fontId="45" fillId="0" borderId="19" xfId="3" applyFont="1" applyBorder="1"/>
    <xf numFmtId="0" fontId="46" fillId="0" borderId="19" xfId="3" applyFont="1" applyBorder="1"/>
    <xf numFmtId="4" fontId="47" fillId="0" borderId="19" xfId="3" applyNumberFormat="1" applyFont="1" applyFill="1" applyBorder="1"/>
    <xf numFmtId="0" fontId="48" fillId="19" borderId="19" xfId="3" applyFont="1" applyFill="1" applyBorder="1"/>
    <xf numFmtId="0" fontId="49" fillId="19" borderId="19" xfId="3" applyFont="1" applyFill="1" applyBorder="1" applyAlignment="1">
      <alignment wrapText="1"/>
    </xf>
    <xf numFmtId="0" fontId="49" fillId="19" borderId="19" xfId="3" applyFont="1" applyFill="1" applyBorder="1"/>
    <xf numFmtId="4" fontId="50" fillId="19" borderId="19" xfId="3" applyNumberFormat="1" applyFont="1" applyFill="1" applyBorder="1"/>
    <xf numFmtId="0" fontId="51" fillId="0" borderId="0" xfId="6" applyFont="1"/>
    <xf numFmtId="0" fontId="52" fillId="0" borderId="0" xfId="6" applyFont="1"/>
    <xf numFmtId="0" fontId="25" fillId="0" borderId="0" xfId="7" applyNumberFormat="1" applyFont="1" applyFill="1" applyBorder="1"/>
    <xf numFmtId="0" fontId="0" fillId="0" borderId="0" xfId="7" applyNumberFormat="1" applyFont="1" applyFill="1" applyBorder="1"/>
    <xf numFmtId="0" fontId="53" fillId="0" borderId="0" xfId="0" applyFont="1"/>
    <xf numFmtId="0" fontId="54" fillId="0" borderId="0" xfId="0" applyFont="1"/>
    <xf numFmtId="0" fontId="55" fillId="0" borderId="0" xfId="0" applyFont="1"/>
    <xf numFmtId="0" fontId="56" fillId="0" borderId="0" xfId="0" applyFont="1"/>
    <xf numFmtId="0" fontId="57" fillId="2" borderId="1" xfId="0" applyFont="1" applyFill="1" applyBorder="1"/>
    <xf numFmtId="0" fontId="57" fillId="2" borderId="1" xfId="0" applyFont="1" applyFill="1" applyBorder="1" applyAlignment="1">
      <alignment horizontal="center"/>
    </xf>
    <xf numFmtId="0" fontId="57" fillId="2" borderId="2" xfId="0" applyFont="1" applyFill="1" applyBorder="1"/>
    <xf numFmtId="0" fontId="57" fillId="2" borderId="2" xfId="0" applyFont="1" applyFill="1" applyBorder="1" applyAlignment="1">
      <alignment horizontal="center"/>
    </xf>
    <xf numFmtId="0" fontId="27" fillId="3" borderId="3" xfId="0" applyFont="1" applyFill="1" applyBorder="1"/>
    <xf numFmtId="4" fontId="27" fillId="3" borderId="3" xfId="0" applyNumberFormat="1" applyFont="1" applyFill="1" applyBorder="1"/>
    <xf numFmtId="0" fontId="27" fillId="4" borderId="3" xfId="0" applyFont="1" applyFill="1" applyBorder="1"/>
    <xf numFmtId="4" fontId="27" fillId="4" borderId="3" xfId="0" applyNumberFormat="1" applyFont="1" applyFill="1" applyBorder="1"/>
    <xf numFmtId="0" fontId="27" fillId="5" borderId="3" xfId="0" applyFont="1" applyFill="1" applyBorder="1"/>
    <xf numFmtId="4" fontId="27" fillId="5" borderId="3" xfId="0" applyNumberFormat="1" applyFont="1" applyFill="1" applyBorder="1"/>
    <xf numFmtId="0" fontId="27" fillId="6" borderId="3" xfId="0" applyFont="1" applyFill="1" applyBorder="1"/>
    <xf numFmtId="4" fontId="27" fillId="6" borderId="3" xfId="0" applyNumberFormat="1" applyFont="1" applyFill="1" applyBorder="1"/>
    <xf numFmtId="0" fontId="27" fillId="7" borderId="3" xfId="0" applyFont="1" applyFill="1" applyBorder="1"/>
    <xf numFmtId="4" fontId="27" fillId="7" borderId="3" xfId="0" applyNumberFormat="1" applyFont="1" applyFill="1" applyBorder="1"/>
    <xf numFmtId="0" fontId="57" fillId="8" borderId="3" xfId="0" applyFont="1" applyFill="1" applyBorder="1"/>
    <xf numFmtId="4" fontId="57" fillId="8" borderId="3" xfId="0" applyNumberFormat="1" applyFont="1" applyFill="1" applyBorder="1"/>
    <xf numFmtId="0" fontId="57" fillId="0" borderId="3" xfId="0" applyFont="1" applyBorder="1" applyAlignment="1">
      <alignment horizontal="left" wrapText="1"/>
    </xf>
    <xf numFmtId="0" fontId="57" fillId="0" borderId="3" xfId="0" applyFont="1" applyBorder="1" applyAlignment="1">
      <alignment wrapText="1"/>
    </xf>
    <xf numFmtId="4" fontId="57" fillId="0" borderId="3" xfId="0" applyNumberFormat="1" applyFont="1" applyBorder="1" applyAlignment="1">
      <alignment wrapText="1"/>
    </xf>
    <xf numFmtId="0" fontId="55" fillId="0" borderId="3" xfId="0" applyFont="1" applyBorder="1" applyAlignment="1">
      <alignment horizontal="left" wrapText="1"/>
    </xf>
    <xf numFmtId="0" fontId="55" fillId="0" borderId="3" xfId="0" applyFont="1" applyBorder="1" applyAlignment="1">
      <alignment wrapText="1"/>
    </xf>
    <xf numFmtId="4" fontId="55" fillId="0" borderId="3" xfId="0" applyNumberFormat="1" applyFont="1" applyBorder="1" applyAlignment="1">
      <alignment wrapText="1"/>
    </xf>
    <xf numFmtId="0" fontId="57" fillId="9" borderId="3" xfId="0" applyFont="1" applyFill="1" applyBorder="1"/>
    <xf numFmtId="4" fontId="57" fillId="9" borderId="3" xfId="0" applyNumberFormat="1" applyFont="1" applyFill="1" applyBorder="1"/>
    <xf numFmtId="0" fontId="27" fillId="10" borderId="3" xfId="0" applyFont="1" applyFill="1" applyBorder="1"/>
    <xf numFmtId="4" fontId="27" fillId="10" borderId="3" xfId="0" applyNumberFormat="1" applyFont="1" applyFill="1" applyBorder="1"/>
    <xf numFmtId="0" fontId="55" fillId="0" borderId="0" xfId="7" applyNumberFormat="1" applyFont="1" applyFill="1" applyBorder="1"/>
    <xf numFmtId="0" fontId="8" fillId="0" borderId="0" xfId="7" applyNumberFormat="1" applyFont="1" applyFill="1" applyBorder="1"/>
    <xf numFmtId="0" fontId="9" fillId="0" borderId="0" xfId="2" applyFont="1" applyAlignment="1">
      <alignment horizontal="center"/>
    </xf>
    <xf numFmtId="0" fontId="8" fillId="0" borderId="0" xfId="4" applyFont="1"/>
    <xf numFmtId="4" fontId="21" fillId="0" borderId="4" xfId="4" applyNumberFormat="1" applyFont="1" applyFill="1" applyBorder="1"/>
    <xf numFmtId="4" fontId="21" fillId="0" borderId="5" xfId="4" applyNumberFormat="1" applyFont="1" applyFill="1" applyBorder="1"/>
    <xf numFmtId="4" fontId="19" fillId="0" borderId="5" xfId="1" applyNumberFormat="1" applyFont="1" applyFill="1" applyBorder="1" applyAlignment="1">
      <alignment wrapText="1"/>
    </xf>
    <xf numFmtId="0" fontId="1" fillId="0" borderId="0" xfId="4" applyFill="1" applyAlignment="1">
      <alignment wrapText="1"/>
    </xf>
    <xf numFmtId="0" fontId="0" fillId="0" borderId="0" xfId="0" applyBorder="1"/>
    <xf numFmtId="0" fontId="3" fillId="2" borderId="21" xfId="0" applyFont="1" applyFill="1" applyBorder="1"/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/>
    <xf numFmtId="0" fontId="3" fillId="2" borderId="22" xfId="0" applyFont="1" applyFill="1" applyBorder="1" applyAlignment="1">
      <alignment horizontal="center"/>
    </xf>
    <xf numFmtId="0" fontId="6" fillId="3" borderId="23" xfId="0" applyFont="1" applyFill="1" applyBorder="1"/>
    <xf numFmtId="4" fontId="6" fillId="3" borderId="23" xfId="0" applyNumberFormat="1" applyFont="1" applyFill="1" applyBorder="1"/>
    <xf numFmtId="0" fontId="6" fillId="4" borderId="23" xfId="0" applyFont="1" applyFill="1" applyBorder="1"/>
    <xf numFmtId="4" fontId="6" fillId="4" borderId="23" xfId="0" applyNumberFormat="1" applyFont="1" applyFill="1" applyBorder="1"/>
    <xf numFmtId="0" fontId="6" fillId="5" borderId="23" xfId="0" applyFont="1" applyFill="1" applyBorder="1"/>
    <xf numFmtId="4" fontId="6" fillId="5" borderId="23" xfId="0" applyNumberFormat="1" applyFont="1" applyFill="1" applyBorder="1"/>
    <xf numFmtId="0" fontId="6" fillId="6" borderId="23" xfId="0" applyFont="1" applyFill="1" applyBorder="1"/>
    <xf numFmtId="4" fontId="6" fillId="6" borderId="23" xfId="0" applyNumberFormat="1" applyFont="1" applyFill="1" applyBorder="1"/>
    <xf numFmtId="0" fontId="6" fillId="7" borderId="23" xfId="0" applyFont="1" applyFill="1" applyBorder="1"/>
    <xf numFmtId="4" fontId="6" fillId="7" borderId="23" xfId="0" applyNumberFormat="1" applyFont="1" applyFill="1" applyBorder="1"/>
    <xf numFmtId="0" fontId="3" fillId="0" borderId="23" xfId="0" applyFont="1" applyBorder="1" applyAlignment="1">
      <alignment horizontal="left" wrapText="1"/>
    </xf>
    <xf numFmtId="0" fontId="3" fillId="0" borderId="23" xfId="0" applyFont="1" applyBorder="1" applyAlignment="1">
      <alignment wrapText="1"/>
    </xf>
    <xf numFmtId="4" fontId="3" fillId="0" borderId="23" xfId="0" applyNumberFormat="1" applyFont="1" applyBorder="1" applyAlignment="1">
      <alignment wrapText="1"/>
    </xf>
    <xf numFmtId="0" fontId="0" fillId="0" borderId="23" xfId="0" applyBorder="1" applyAlignment="1">
      <alignment horizontal="left" wrapText="1"/>
    </xf>
    <xf numFmtId="0" fontId="0" fillId="0" borderId="23" xfId="0" applyFont="1" applyBorder="1" applyAlignment="1">
      <alignment wrapText="1"/>
    </xf>
    <xf numFmtId="4" fontId="0" fillId="0" borderId="23" xfId="0" applyNumberFormat="1" applyBorder="1" applyAlignment="1">
      <alignment wrapText="1"/>
    </xf>
    <xf numFmtId="0" fontId="0" fillId="0" borderId="0" xfId="0" applyAlignment="1">
      <alignment wrapText="1"/>
    </xf>
    <xf numFmtId="0" fontId="6" fillId="10" borderId="23" xfId="0" applyFont="1" applyFill="1" applyBorder="1"/>
    <xf numFmtId="4" fontId="6" fillId="10" borderId="23" xfId="0" applyNumberFormat="1" applyFont="1" applyFill="1" applyBorder="1"/>
    <xf numFmtId="0" fontId="8" fillId="0" borderId="0" xfId="3" applyFont="1" applyAlignment="1"/>
    <xf numFmtId="0" fontId="8" fillId="0" borderId="0" xfId="3" applyFont="1" applyAlignment="1">
      <alignment horizontal="center"/>
    </xf>
  </cellXfs>
  <cellStyles count="8">
    <cellStyle name="Normalno" xfId="0" builtinId="0"/>
    <cellStyle name="Normalno 2" xfId="3"/>
    <cellStyle name="Normalno 2 2" xfId="2"/>
    <cellStyle name="Normalno 3" xfId="4"/>
    <cellStyle name="Obično_1. REBALANS 2011  cijeli" xfId="6"/>
    <cellStyle name="Obično_2.PRORAČUN 2011. TIP 2" xfId="1"/>
    <cellStyle name="Obično_2013. OPĆI TIP 2" xfId="5"/>
    <cellStyle name="TableStyleLight1" xfId="7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14148A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AD5FF"/>
      <rgbColor rgb="FFFF99CC"/>
      <rgbColor rgb="FFCC99FF"/>
      <rgbColor rgb="FFFFCC99"/>
      <rgbColor rgb="FF5050A8"/>
      <rgbColor rgb="FF33CCCC"/>
      <rgbColor rgb="FF99CC00"/>
      <rgbColor rgb="FFFFCC00"/>
      <rgbColor rgb="FFFF9900"/>
      <rgbColor rgb="FFFF6600"/>
      <rgbColor rgb="FF6464B2"/>
      <rgbColor rgb="FF969696"/>
      <rgbColor rgb="FF003366"/>
      <rgbColor rgb="FF339966"/>
      <rgbColor rgb="FF003300"/>
      <rgbColor rgb="FF333300"/>
      <rgbColor rgb="FF993300"/>
      <rgbColor rgb="FF993366"/>
      <rgbColor rgb="FF282894"/>
      <rgbColor rgb="FF5050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workbookViewId="0">
      <selection activeCell="H22" sqref="H22"/>
    </sheetView>
  </sheetViews>
  <sheetFormatPr defaultRowHeight="12.75" x14ac:dyDescent="0.2"/>
  <cols>
    <col min="1" max="1" width="44.85546875" style="32" customWidth="1"/>
    <col min="2" max="2" width="17.5703125" style="32" customWidth="1"/>
    <col min="3" max="3" width="14.7109375" style="32" customWidth="1"/>
    <col min="4" max="4" width="15.7109375" style="32" customWidth="1"/>
    <col min="5" max="5" width="7.85546875" style="32" customWidth="1"/>
    <col min="6" max="6" width="17.42578125" style="32" customWidth="1"/>
    <col min="7" max="7" width="9" style="32" customWidth="1"/>
    <col min="8" max="8" width="10.5703125" style="32" bestFit="1" customWidth="1"/>
    <col min="9" max="256" width="9.140625" style="32"/>
    <col min="257" max="257" width="44.85546875" style="32" customWidth="1"/>
    <col min="258" max="258" width="17.5703125" style="32" customWidth="1"/>
    <col min="259" max="259" width="14.7109375" style="32" customWidth="1"/>
    <col min="260" max="260" width="15.7109375" style="32" customWidth="1"/>
    <col min="261" max="261" width="7.85546875" style="32" customWidth="1"/>
    <col min="262" max="262" width="17.42578125" style="32" customWidth="1"/>
    <col min="263" max="263" width="9" style="32" customWidth="1"/>
    <col min="264" max="264" width="10.5703125" style="32" bestFit="1" customWidth="1"/>
    <col min="265" max="512" width="9.140625" style="32"/>
    <col min="513" max="513" width="44.85546875" style="32" customWidth="1"/>
    <col min="514" max="514" width="17.5703125" style="32" customWidth="1"/>
    <col min="515" max="515" width="14.7109375" style="32" customWidth="1"/>
    <col min="516" max="516" width="15.7109375" style="32" customWidth="1"/>
    <col min="517" max="517" width="7.85546875" style="32" customWidth="1"/>
    <col min="518" max="518" width="17.42578125" style="32" customWidth="1"/>
    <col min="519" max="519" width="9" style="32" customWidth="1"/>
    <col min="520" max="520" width="10.5703125" style="32" bestFit="1" customWidth="1"/>
    <col min="521" max="768" width="9.140625" style="32"/>
    <col min="769" max="769" width="44.85546875" style="32" customWidth="1"/>
    <col min="770" max="770" width="17.5703125" style="32" customWidth="1"/>
    <col min="771" max="771" width="14.7109375" style="32" customWidth="1"/>
    <col min="772" max="772" width="15.7109375" style="32" customWidth="1"/>
    <col min="773" max="773" width="7.85546875" style="32" customWidth="1"/>
    <col min="774" max="774" width="17.42578125" style="32" customWidth="1"/>
    <col min="775" max="775" width="9" style="32" customWidth="1"/>
    <col min="776" max="776" width="10.5703125" style="32" bestFit="1" customWidth="1"/>
    <col min="777" max="1024" width="9.140625" style="32"/>
    <col min="1025" max="1025" width="44.85546875" style="32" customWidth="1"/>
    <col min="1026" max="1026" width="17.5703125" style="32" customWidth="1"/>
    <col min="1027" max="1027" width="14.7109375" style="32" customWidth="1"/>
    <col min="1028" max="1028" width="15.7109375" style="32" customWidth="1"/>
    <col min="1029" max="1029" width="7.85546875" style="32" customWidth="1"/>
    <col min="1030" max="1030" width="17.42578125" style="32" customWidth="1"/>
    <col min="1031" max="1031" width="9" style="32" customWidth="1"/>
    <col min="1032" max="1032" width="10.5703125" style="32" bestFit="1" customWidth="1"/>
    <col min="1033" max="1280" width="9.140625" style="32"/>
    <col min="1281" max="1281" width="44.85546875" style="32" customWidth="1"/>
    <col min="1282" max="1282" width="17.5703125" style="32" customWidth="1"/>
    <col min="1283" max="1283" width="14.7109375" style="32" customWidth="1"/>
    <col min="1284" max="1284" width="15.7109375" style="32" customWidth="1"/>
    <col min="1285" max="1285" width="7.85546875" style="32" customWidth="1"/>
    <col min="1286" max="1286" width="17.42578125" style="32" customWidth="1"/>
    <col min="1287" max="1287" width="9" style="32" customWidth="1"/>
    <col min="1288" max="1288" width="10.5703125" style="32" bestFit="1" customWidth="1"/>
    <col min="1289" max="1536" width="9.140625" style="32"/>
    <col min="1537" max="1537" width="44.85546875" style="32" customWidth="1"/>
    <col min="1538" max="1538" width="17.5703125" style="32" customWidth="1"/>
    <col min="1539" max="1539" width="14.7109375" style="32" customWidth="1"/>
    <col min="1540" max="1540" width="15.7109375" style="32" customWidth="1"/>
    <col min="1541" max="1541" width="7.85546875" style="32" customWidth="1"/>
    <col min="1542" max="1542" width="17.42578125" style="32" customWidth="1"/>
    <col min="1543" max="1543" width="9" style="32" customWidth="1"/>
    <col min="1544" max="1544" width="10.5703125" style="32" bestFit="1" customWidth="1"/>
    <col min="1545" max="1792" width="9.140625" style="32"/>
    <col min="1793" max="1793" width="44.85546875" style="32" customWidth="1"/>
    <col min="1794" max="1794" width="17.5703125" style="32" customWidth="1"/>
    <col min="1795" max="1795" width="14.7109375" style="32" customWidth="1"/>
    <col min="1796" max="1796" width="15.7109375" style="32" customWidth="1"/>
    <col min="1797" max="1797" width="7.85546875" style="32" customWidth="1"/>
    <col min="1798" max="1798" width="17.42578125" style="32" customWidth="1"/>
    <col min="1799" max="1799" width="9" style="32" customWidth="1"/>
    <col min="1800" max="1800" width="10.5703125" style="32" bestFit="1" customWidth="1"/>
    <col min="1801" max="2048" width="9.140625" style="32"/>
    <col min="2049" max="2049" width="44.85546875" style="32" customWidth="1"/>
    <col min="2050" max="2050" width="17.5703125" style="32" customWidth="1"/>
    <col min="2051" max="2051" width="14.7109375" style="32" customWidth="1"/>
    <col min="2052" max="2052" width="15.7109375" style="32" customWidth="1"/>
    <col min="2053" max="2053" width="7.85546875" style="32" customWidth="1"/>
    <col min="2054" max="2054" width="17.42578125" style="32" customWidth="1"/>
    <col min="2055" max="2055" width="9" style="32" customWidth="1"/>
    <col min="2056" max="2056" width="10.5703125" style="32" bestFit="1" customWidth="1"/>
    <col min="2057" max="2304" width="9.140625" style="32"/>
    <col min="2305" max="2305" width="44.85546875" style="32" customWidth="1"/>
    <col min="2306" max="2306" width="17.5703125" style="32" customWidth="1"/>
    <col min="2307" max="2307" width="14.7109375" style="32" customWidth="1"/>
    <col min="2308" max="2308" width="15.7109375" style="32" customWidth="1"/>
    <col min="2309" max="2309" width="7.85546875" style="32" customWidth="1"/>
    <col min="2310" max="2310" width="17.42578125" style="32" customWidth="1"/>
    <col min="2311" max="2311" width="9" style="32" customWidth="1"/>
    <col min="2312" max="2312" width="10.5703125" style="32" bestFit="1" customWidth="1"/>
    <col min="2313" max="2560" width="9.140625" style="32"/>
    <col min="2561" max="2561" width="44.85546875" style="32" customWidth="1"/>
    <col min="2562" max="2562" width="17.5703125" style="32" customWidth="1"/>
    <col min="2563" max="2563" width="14.7109375" style="32" customWidth="1"/>
    <col min="2564" max="2564" width="15.7109375" style="32" customWidth="1"/>
    <col min="2565" max="2565" width="7.85546875" style="32" customWidth="1"/>
    <col min="2566" max="2566" width="17.42578125" style="32" customWidth="1"/>
    <col min="2567" max="2567" width="9" style="32" customWidth="1"/>
    <col min="2568" max="2568" width="10.5703125" style="32" bestFit="1" customWidth="1"/>
    <col min="2569" max="2816" width="9.140625" style="32"/>
    <col min="2817" max="2817" width="44.85546875" style="32" customWidth="1"/>
    <col min="2818" max="2818" width="17.5703125" style="32" customWidth="1"/>
    <col min="2819" max="2819" width="14.7109375" style="32" customWidth="1"/>
    <col min="2820" max="2820" width="15.7109375" style="32" customWidth="1"/>
    <col min="2821" max="2821" width="7.85546875" style="32" customWidth="1"/>
    <col min="2822" max="2822" width="17.42578125" style="32" customWidth="1"/>
    <col min="2823" max="2823" width="9" style="32" customWidth="1"/>
    <col min="2824" max="2824" width="10.5703125" style="32" bestFit="1" customWidth="1"/>
    <col min="2825" max="3072" width="9.140625" style="32"/>
    <col min="3073" max="3073" width="44.85546875" style="32" customWidth="1"/>
    <col min="3074" max="3074" width="17.5703125" style="32" customWidth="1"/>
    <col min="3075" max="3075" width="14.7109375" style="32" customWidth="1"/>
    <col min="3076" max="3076" width="15.7109375" style="32" customWidth="1"/>
    <col min="3077" max="3077" width="7.85546875" style="32" customWidth="1"/>
    <col min="3078" max="3078" width="17.42578125" style="32" customWidth="1"/>
    <col min="3079" max="3079" width="9" style="32" customWidth="1"/>
    <col min="3080" max="3080" width="10.5703125" style="32" bestFit="1" customWidth="1"/>
    <col min="3081" max="3328" width="9.140625" style="32"/>
    <col min="3329" max="3329" width="44.85546875" style="32" customWidth="1"/>
    <col min="3330" max="3330" width="17.5703125" style="32" customWidth="1"/>
    <col min="3331" max="3331" width="14.7109375" style="32" customWidth="1"/>
    <col min="3332" max="3332" width="15.7109375" style="32" customWidth="1"/>
    <col min="3333" max="3333" width="7.85546875" style="32" customWidth="1"/>
    <col min="3334" max="3334" width="17.42578125" style="32" customWidth="1"/>
    <col min="3335" max="3335" width="9" style="32" customWidth="1"/>
    <col min="3336" max="3336" width="10.5703125" style="32" bestFit="1" customWidth="1"/>
    <col min="3337" max="3584" width="9.140625" style="32"/>
    <col min="3585" max="3585" width="44.85546875" style="32" customWidth="1"/>
    <col min="3586" max="3586" width="17.5703125" style="32" customWidth="1"/>
    <col min="3587" max="3587" width="14.7109375" style="32" customWidth="1"/>
    <col min="3588" max="3588" width="15.7109375" style="32" customWidth="1"/>
    <col min="3589" max="3589" width="7.85546875" style="32" customWidth="1"/>
    <col min="3590" max="3590" width="17.42578125" style="32" customWidth="1"/>
    <col min="3591" max="3591" width="9" style="32" customWidth="1"/>
    <col min="3592" max="3592" width="10.5703125" style="32" bestFit="1" customWidth="1"/>
    <col min="3593" max="3840" width="9.140625" style="32"/>
    <col min="3841" max="3841" width="44.85546875" style="32" customWidth="1"/>
    <col min="3842" max="3842" width="17.5703125" style="32" customWidth="1"/>
    <col min="3843" max="3843" width="14.7109375" style="32" customWidth="1"/>
    <col min="3844" max="3844" width="15.7109375" style="32" customWidth="1"/>
    <col min="3845" max="3845" width="7.85546875" style="32" customWidth="1"/>
    <col min="3846" max="3846" width="17.42578125" style="32" customWidth="1"/>
    <col min="3847" max="3847" width="9" style="32" customWidth="1"/>
    <col min="3848" max="3848" width="10.5703125" style="32" bestFit="1" customWidth="1"/>
    <col min="3849" max="4096" width="9.140625" style="32"/>
    <col min="4097" max="4097" width="44.85546875" style="32" customWidth="1"/>
    <col min="4098" max="4098" width="17.5703125" style="32" customWidth="1"/>
    <col min="4099" max="4099" width="14.7109375" style="32" customWidth="1"/>
    <col min="4100" max="4100" width="15.7109375" style="32" customWidth="1"/>
    <col min="4101" max="4101" width="7.85546875" style="32" customWidth="1"/>
    <col min="4102" max="4102" width="17.42578125" style="32" customWidth="1"/>
    <col min="4103" max="4103" width="9" style="32" customWidth="1"/>
    <col min="4104" max="4104" width="10.5703125" style="32" bestFit="1" customWidth="1"/>
    <col min="4105" max="4352" width="9.140625" style="32"/>
    <col min="4353" max="4353" width="44.85546875" style="32" customWidth="1"/>
    <col min="4354" max="4354" width="17.5703125" style="32" customWidth="1"/>
    <col min="4355" max="4355" width="14.7109375" style="32" customWidth="1"/>
    <col min="4356" max="4356" width="15.7109375" style="32" customWidth="1"/>
    <col min="4357" max="4357" width="7.85546875" style="32" customWidth="1"/>
    <col min="4358" max="4358" width="17.42578125" style="32" customWidth="1"/>
    <col min="4359" max="4359" width="9" style="32" customWidth="1"/>
    <col min="4360" max="4360" width="10.5703125" style="32" bestFit="1" customWidth="1"/>
    <col min="4361" max="4608" width="9.140625" style="32"/>
    <col min="4609" max="4609" width="44.85546875" style="32" customWidth="1"/>
    <col min="4610" max="4610" width="17.5703125" style="32" customWidth="1"/>
    <col min="4611" max="4611" width="14.7109375" style="32" customWidth="1"/>
    <col min="4612" max="4612" width="15.7109375" style="32" customWidth="1"/>
    <col min="4613" max="4613" width="7.85546875" style="32" customWidth="1"/>
    <col min="4614" max="4614" width="17.42578125" style="32" customWidth="1"/>
    <col min="4615" max="4615" width="9" style="32" customWidth="1"/>
    <col min="4616" max="4616" width="10.5703125" style="32" bestFit="1" customWidth="1"/>
    <col min="4617" max="4864" width="9.140625" style="32"/>
    <col min="4865" max="4865" width="44.85546875" style="32" customWidth="1"/>
    <col min="4866" max="4866" width="17.5703125" style="32" customWidth="1"/>
    <col min="4867" max="4867" width="14.7109375" style="32" customWidth="1"/>
    <col min="4868" max="4868" width="15.7109375" style="32" customWidth="1"/>
    <col min="4869" max="4869" width="7.85546875" style="32" customWidth="1"/>
    <col min="4870" max="4870" width="17.42578125" style="32" customWidth="1"/>
    <col min="4871" max="4871" width="9" style="32" customWidth="1"/>
    <col min="4872" max="4872" width="10.5703125" style="32" bestFit="1" customWidth="1"/>
    <col min="4873" max="5120" width="9.140625" style="32"/>
    <col min="5121" max="5121" width="44.85546875" style="32" customWidth="1"/>
    <col min="5122" max="5122" width="17.5703125" style="32" customWidth="1"/>
    <col min="5123" max="5123" width="14.7109375" style="32" customWidth="1"/>
    <col min="5124" max="5124" width="15.7109375" style="32" customWidth="1"/>
    <col min="5125" max="5125" width="7.85546875" style="32" customWidth="1"/>
    <col min="5126" max="5126" width="17.42578125" style="32" customWidth="1"/>
    <col min="5127" max="5127" width="9" style="32" customWidth="1"/>
    <col min="5128" max="5128" width="10.5703125" style="32" bestFit="1" customWidth="1"/>
    <col min="5129" max="5376" width="9.140625" style="32"/>
    <col min="5377" max="5377" width="44.85546875" style="32" customWidth="1"/>
    <col min="5378" max="5378" width="17.5703125" style="32" customWidth="1"/>
    <col min="5379" max="5379" width="14.7109375" style="32" customWidth="1"/>
    <col min="5380" max="5380" width="15.7109375" style="32" customWidth="1"/>
    <col min="5381" max="5381" width="7.85546875" style="32" customWidth="1"/>
    <col min="5382" max="5382" width="17.42578125" style="32" customWidth="1"/>
    <col min="5383" max="5383" width="9" style="32" customWidth="1"/>
    <col min="5384" max="5384" width="10.5703125" style="32" bestFit="1" customWidth="1"/>
    <col min="5385" max="5632" width="9.140625" style="32"/>
    <col min="5633" max="5633" width="44.85546875" style="32" customWidth="1"/>
    <col min="5634" max="5634" width="17.5703125" style="32" customWidth="1"/>
    <col min="5635" max="5635" width="14.7109375" style="32" customWidth="1"/>
    <col min="5636" max="5636" width="15.7109375" style="32" customWidth="1"/>
    <col min="5637" max="5637" width="7.85546875" style="32" customWidth="1"/>
    <col min="5638" max="5638" width="17.42578125" style="32" customWidth="1"/>
    <col min="5639" max="5639" width="9" style="32" customWidth="1"/>
    <col min="5640" max="5640" width="10.5703125" style="32" bestFit="1" customWidth="1"/>
    <col min="5641" max="5888" width="9.140625" style="32"/>
    <col min="5889" max="5889" width="44.85546875" style="32" customWidth="1"/>
    <col min="5890" max="5890" width="17.5703125" style="32" customWidth="1"/>
    <col min="5891" max="5891" width="14.7109375" style="32" customWidth="1"/>
    <col min="5892" max="5892" width="15.7109375" style="32" customWidth="1"/>
    <col min="5893" max="5893" width="7.85546875" style="32" customWidth="1"/>
    <col min="5894" max="5894" width="17.42578125" style="32" customWidth="1"/>
    <col min="5895" max="5895" width="9" style="32" customWidth="1"/>
    <col min="5896" max="5896" width="10.5703125" style="32" bestFit="1" customWidth="1"/>
    <col min="5897" max="6144" width="9.140625" style="32"/>
    <col min="6145" max="6145" width="44.85546875" style="32" customWidth="1"/>
    <col min="6146" max="6146" width="17.5703125" style="32" customWidth="1"/>
    <col min="6147" max="6147" width="14.7109375" style="32" customWidth="1"/>
    <col min="6148" max="6148" width="15.7109375" style="32" customWidth="1"/>
    <col min="6149" max="6149" width="7.85546875" style="32" customWidth="1"/>
    <col min="6150" max="6150" width="17.42578125" style="32" customWidth="1"/>
    <col min="6151" max="6151" width="9" style="32" customWidth="1"/>
    <col min="6152" max="6152" width="10.5703125" style="32" bestFit="1" customWidth="1"/>
    <col min="6153" max="6400" width="9.140625" style="32"/>
    <col min="6401" max="6401" width="44.85546875" style="32" customWidth="1"/>
    <col min="6402" max="6402" width="17.5703125" style="32" customWidth="1"/>
    <col min="6403" max="6403" width="14.7109375" style="32" customWidth="1"/>
    <col min="6404" max="6404" width="15.7109375" style="32" customWidth="1"/>
    <col min="6405" max="6405" width="7.85546875" style="32" customWidth="1"/>
    <col min="6406" max="6406" width="17.42578125" style="32" customWidth="1"/>
    <col min="6407" max="6407" width="9" style="32" customWidth="1"/>
    <col min="6408" max="6408" width="10.5703125" style="32" bestFit="1" customWidth="1"/>
    <col min="6409" max="6656" width="9.140625" style="32"/>
    <col min="6657" max="6657" width="44.85546875" style="32" customWidth="1"/>
    <col min="6658" max="6658" width="17.5703125" style="32" customWidth="1"/>
    <col min="6659" max="6659" width="14.7109375" style="32" customWidth="1"/>
    <col min="6660" max="6660" width="15.7109375" style="32" customWidth="1"/>
    <col min="6661" max="6661" width="7.85546875" style="32" customWidth="1"/>
    <col min="6662" max="6662" width="17.42578125" style="32" customWidth="1"/>
    <col min="6663" max="6663" width="9" style="32" customWidth="1"/>
    <col min="6664" max="6664" width="10.5703125" style="32" bestFit="1" customWidth="1"/>
    <col min="6665" max="6912" width="9.140625" style="32"/>
    <col min="6913" max="6913" width="44.85546875" style="32" customWidth="1"/>
    <col min="6914" max="6914" width="17.5703125" style="32" customWidth="1"/>
    <col min="6915" max="6915" width="14.7109375" style="32" customWidth="1"/>
    <col min="6916" max="6916" width="15.7109375" style="32" customWidth="1"/>
    <col min="6917" max="6917" width="7.85546875" style="32" customWidth="1"/>
    <col min="6918" max="6918" width="17.42578125" style="32" customWidth="1"/>
    <col min="6919" max="6919" width="9" style="32" customWidth="1"/>
    <col min="6920" max="6920" width="10.5703125" style="32" bestFit="1" customWidth="1"/>
    <col min="6921" max="7168" width="9.140625" style="32"/>
    <col min="7169" max="7169" width="44.85546875" style="32" customWidth="1"/>
    <col min="7170" max="7170" width="17.5703125" style="32" customWidth="1"/>
    <col min="7171" max="7171" width="14.7109375" style="32" customWidth="1"/>
    <col min="7172" max="7172" width="15.7109375" style="32" customWidth="1"/>
    <col min="7173" max="7173" width="7.85546875" style="32" customWidth="1"/>
    <col min="7174" max="7174" width="17.42578125" style="32" customWidth="1"/>
    <col min="7175" max="7175" width="9" style="32" customWidth="1"/>
    <col min="7176" max="7176" width="10.5703125" style="32" bestFit="1" customWidth="1"/>
    <col min="7177" max="7424" width="9.140625" style="32"/>
    <col min="7425" max="7425" width="44.85546875" style="32" customWidth="1"/>
    <col min="7426" max="7426" width="17.5703125" style="32" customWidth="1"/>
    <col min="7427" max="7427" width="14.7109375" style="32" customWidth="1"/>
    <col min="7428" max="7428" width="15.7109375" style="32" customWidth="1"/>
    <col min="7429" max="7429" width="7.85546875" style="32" customWidth="1"/>
    <col min="7430" max="7430" width="17.42578125" style="32" customWidth="1"/>
    <col min="7431" max="7431" width="9" style="32" customWidth="1"/>
    <col min="7432" max="7432" width="10.5703125" style="32" bestFit="1" customWidth="1"/>
    <col min="7433" max="7680" width="9.140625" style="32"/>
    <col min="7681" max="7681" width="44.85546875" style="32" customWidth="1"/>
    <col min="7682" max="7682" width="17.5703125" style="32" customWidth="1"/>
    <col min="7683" max="7683" width="14.7109375" style="32" customWidth="1"/>
    <col min="7684" max="7684" width="15.7109375" style="32" customWidth="1"/>
    <col min="7685" max="7685" width="7.85546875" style="32" customWidth="1"/>
    <col min="7686" max="7686" width="17.42578125" style="32" customWidth="1"/>
    <col min="7687" max="7687" width="9" style="32" customWidth="1"/>
    <col min="7688" max="7688" width="10.5703125" style="32" bestFit="1" customWidth="1"/>
    <col min="7689" max="7936" width="9.140625" style="32"/>
    <col min="7937" max="7937" width="44.85546875" style="32" customWidth="1"/>
    <col min="7938" max="7938" width="17.5703125" style="32" customWidth="1"/>
    <col min="7939" max="7939" width="14.7109375" style="32" customWidth="1"/>
    <col min="7940" max="7940" width="15.7109375" style="32" customWidth="1"/>
    <col min="7941" max="7941" width="7.85546875" style="32" customWidth="1"/>
    <col min="7942" max="7942" width="17.42578125" style="32" customWidth="1"/>
    <col min="7943" max="7943" width="9" style="32" customWidth="1"/>
    <col min="7944" max="7944" width="10.5703125" style="32" bestFit="1" customWidth="1"/>
    <col min="7945" max="8192" width="9.140625" style="32"/>
    <col min="8193" max="8193" width="44.85546875" style="32" customWidth="1"/>
    <col min="8194" max="8194" width="17.5703125" style="32" customWidth="1"/>
    <col min="8195" max="8195" width="14.7109375" style="32" customWidth="1"/>
    <col min="8196" max="8196" width="15.7109375" style="32" customWidth="1"/>
    <col min="8197" max="8197" width="7.85546875" style="32" customWidth="1"/>
    <col min="8198" max="8198" width="17.42578125" style="32" customWidth="1"/>
    <col min="8199" max="8199" width="9" style="32" customWidth="1"/>
    <col min="8200" max="8200" width="10.5703125" style="32" bestFit="1" customWidth="1"/>
    <col min="8201" max="8448" width="9.140625" style="32"/>
    <col min="8449" max="8449" width="44.85546875" style="32" customWidth="1"/>
    <col min="8450" max="8450" width="17.5703125" style="32" customWidth="1"/>
    <col min="8451" max="8451" width="14.7109375" style="32" customWidth="1"/>
    <col min="8452" max="8452" width="15.7109375" style="32" customWidth="1"/>
    <col min="8453" max="8453" width="7.85546875" style="32" customWidth="1"/>
    <col min="8454" max="8454" width="17.42578125" style="32" customWidth="1"/>
    <col min="8455" max="8455" width="9" style="32" customWidth="1"/>
    <col min="8456" max="8456" width="10.5703125" style="32" bestFit="1" customWidth="1"/>
    <col min="8457" max="8704" width="9.140625" style="32"/>
    <col min="8705" max="8705" width="44.85546875" style="32" customWidth="1"/>
    <col min="8706" max="8706" width="17.5703125" style="32" customWidth="1"/>
    <col min="8707" max="8707" width="14.7109375" style="32" customWidth="1"/>
    <col min="8708" max="8708" width="15.7109375" style="32" customWidth="1"/>
    <col min="8709" max="8709" width="7.85546875" style="32" customWidth="1"/>
    <col min="8710" max="8710" width="17.42578125" style="32" customWidth="1"/>
    <col min="8711" max="8711" width="9" style="32" customWidth="1"/>
    <col min="8712" max="8712" width="10.5703125" style="32" bestFit="1" customWidth="1"/>
    <col min="8713" max="8960" width="9.140625" style="32"/>
    <col min="8961" max="8961" width="44.85546875" style="32" customWidth="1"/>
    <col min="8962" max="8962" width="17.5703125" style="32" customWidth="1"/>
    <col min="8963" max="8963" width="14.7109375" style="32" customWidth="1"/>
    <col min="8964" max="8964" width="15.7109375" style="32" customWidth="1"/>
    <col min="8965" max="8965" width="7.85546875" style="32" customWidth="1"/>
    <col min="8966" max="8966" width="17.42578125" style="32" customWidth="1"/>
    <col min="8967" max="8967" width="9" style="32" customWidth="1"/>
    <col min="8968" max="8968" width="10.5703125" style="32" bestFit="1" customWidth="1"/>
    <col min="8969" max="9216" width="9.140625" style="32"/>
    <col min="9217" max="9217" width="44.85546875" style="32" customWidth="1"/>
    <col min="9218" max="9218" width="17.5703125" style="32" customWidth="1"/>
    <col min="9219" max="9219" width="14.7109375" style="32" customWidth="1"/>
    <col min="9220" max="9220" width="15.7109375" style="32" customWidth="1"/>
    <col min="9221" max="9221" width="7.85546875" style="32" customWidth="1"/>
    <col min="9222" max="9222" width="17.42578125" style="32" customWidth="1"/>
    <col min="9223" max="9223" width="9" style="32" customWidth="1"/>
    <col min="9224" max="9224" width="10.5703125" style="32" bestFit="1" customWidth="1"/>
    <col min="9225" max="9472" width="9.140625" style="32"/>
    <col min="9473" max="9473" width="44.85546875" style="32" customWidth="1"/>
    <col min="9474" max="9474" width="17.5703125" style="32" customWidth="1"/>
    <col min="9475" max="9475" width="14.7109375" style="32" customWidth="1"/>
    <col min="9476" max="9476" width="15.7109375" style="32" customWidth="1"/>
    <col min="9477" max="9477" width="7.85546875" style="32" customWidth="1"/>
    <col min="9478" max="9478" width="17.42578125" style="32" customWidth="1"/>
    <col min="9479" max="9479" width="9" style="32" customWidth="1"/>
    <col min="9480" max="9480" width="10.5703125" style="32" bestFit="1" customWidth="1"/>
    <col min="9481" max="9728" width="9.140625" style="32"/>
    <col min="9729" max="9729" width="44.85546875" style="32" customWidth="1"/>
    <col min="9730" max="9730" width="17.5703125" style="32" customWidth="1"/>
    <col min="9731" max="9731" width="14.7109375" style="32" customWidth="1"/>
    <col min="9732" max="9732" width="15.7109375" style="32" customWidth="1"/>
    <col min="9733" max="9733" width="7.85546875" style="32" customWidth="1"/>
    <col min="9734" max="9734" width="17.42578125" style="32" customWidth="1"/>
    <col min="9735" max="9735" width="9" style="32" customWidth="1"/>
    <col min="9736" max="9736" width="10.5703125" style="32" bestFit="1" customWidth="1"/>
    <col min="9737" max="9984" width="9.140625" style="32"/>
    <col min="9985" max="9985" width="44.85546875" style="32" customWidth="1"/>
    <col min="9986" max="9986" width="17.5703125" style="32" customWidth="1"/>
    <col min="9987" max="9987" width="14.7109375" style="32" customWidth="1"/>
    <col min="9988" max="9988" width="15.7109375" style="32" customWidth="1"/>
    <col min="9989" max="9989" width="7.85546875" style="32" customWidth="1"/>
    <col min="9990" max="9990" width="17.42578125" style="32" customWidth="1"/>
    <col min="9991" max="9991" width="9" style="32" customWidth="1"/>
    <col min="9992" max="9992" width="10.5703125" style="32" bestFit="1" customWidth="1"/>
    <col min="9993" max="10240" width="9.140625" style="32"/>
    <col min="10241" max="10241" width="44.85546875" style="32" customWidth="1"/>
    <col min="10242" max="10242" width="17.5703125" style="32" customWidth="1"/>
    <col min="10243" max="10243" width="14.7109375" style="32" customWidth="1"/>
    <col min="10244" max="10244" width="15.7109375" style="32" customWidth="1"/>
    <col min="10245" max="10245" width="7.85546875" style="32" customWidth="1"/>
    <col min="10246" max="10246" width="17.42578125" style="32" customWidth="1"/>
    <col min="10247" max="10247" width="9" style="32" customWidth="1"/>
    <col min="10248" max="10248" width="10.5703125" style="32" bestFit="1" customWidth="1"/>
    <col min="10249" max="10496" width="9.140625" style="32"/>
    <col min="10497" max="10497" width="44.85546875" style="32" customWidth="1"/>
    <col min="10498" max="10498" width="17.5703125" style="32" customWidth="1"/>
    <col min="10499" max="10499" width="14.7109375" style="32" customWidth="1"/>
    <col min="10500" max="10500" width="15.7109375" style="32" customWidth="1"/>
    <col min="10501" max="10501" width="7.85546875" style="32" customWidth="1"/>
    <col min="10502" max="10502" width="17.42578125" style="32" customWidth="1"/>
    <col min="10503" max="10503" width="9" style="32" customWidth="1"/>
    <col min="10504" max="10504" width="10.5703125" style="32" bestFit="1" customWidth="1"/>
    <col min="10505" max="10752" width="9.140625" style="32"/>
    <col min="10753" max="10753" width="44.85546875" style="32" customWidth="1"/>
    <col min="10754" max="10754" width="17.5703125" style="32" customWidth="1"/>
    <col min="10755" max="10755" width="14.7109375" style="32" customWidth="1"/>
    <col min="10756" max="10756" width="15.7109375" style="32" customWidth="1"/>
    <col min="10757" max="10757" width="7.85546875" style="32" customWidth="1"/>
    <col min="10758" max="10758" width="17.42578125" style="32" customWidth="1"/>
    <col min="10759" max="10759" width="9" style="32" customWidth="1"/>
    <col min="10760" max="10760" width="10.5703125" style="32" bestFit="1" customWidth="1"/>
    <col min="10761" max="11008" width="9.140625" style="32"/>
    <col min="11009" max="11009" width="44.85546875" style="32" customWidth="1"/>
    <col min="11010" max="11010" width="17.5703125" style="32" customWidth="1"/>
    <col min="11011" max="11011" width="14.7109375" style="32" customWidth="1"/>
    <col min="11012" max="11012" width="15.7109375" style="32" customWidth="1"/>
    <col min="11013" max="11013" width="7.85546875" style="32" customWidth="1"/>
    <col min="11014" max="11014" width="17.42578125" style="32" customWidth="1"/>
    <col min="11015" max="11015" width="9" style="32" customWidth="1"/>
    <col min="11016" max="11016" width="10.5703125" style="32" bestFit="1" customWidth="1"/>
    <col min="11017" max="11264" width="9.140625" style="32"/>
    <col min="11265" max="11265" width="44.85546875" style="32" customWidth="1"/>
    <col min="11266" max="11266" width="17.5703125" style="32" customWidth="1"/>
    <col min="11267" max="11267" width="14.7109375" style="32" customWidth="1"/>
    <col min="11268" max="11268" width="15.7109375" style="32" customWidth="1"/>
    <col min="11269" max="11269" width="7.85546875" style="32" customWidth="1"/>
    <col min="11270" max="11270" width="17.42578125" style="32" customWidth="1"/>
    <col min="11271" max="11271" width="9" style="32" customWidth="1"/>
    <col min="11272" max="11272" width="10.5703125" style="32" bestFit="1" customWidth="1"/>
    <col min="11273" max="11520" width="9.140625" style="32"/>
    <col min="11521" max="11521" width="44.85546875" style="32" customWidth="1"/>
    <col min="11522" max="11522" width="17.5703125" style="32" customWidth="1"/>
    <col min="11523" max="11523" width="14.7109375" style="32" customWidth="1"/>
    <col min="11524" max="11524" width="15.7109375" style="32" customWidth="1"/>
    <col min="11525" max="11525" width="7.85546875" style="32" customWidth="1"/>
    <col min="11526" max="11526" width="17.42578125" style="32" customWidth="1"/>
    <col min="11527" max="11527" width="9" style="32" customWidth="1"/>
    <col min="11528" max="11528" width="10.5703125" style="32" bestFit="1" customWidth="1"/>
    <col min="11529" max="11776" width="9.140625" style="32"/>
    <col min="11777" max="11777" width="44.85546875" style="32" customWidth="1"/>
    <col min="11778" max="11778" width="17.5703125" style="32" customWidth="1"/>
    <col min="11779" max="11779" width="14.7109375" style="32" customWidth="1"/>
    <col min="11780" max="11780" width="15.7109375" style="32" customWidth="1"/>
    <col min="11781" max="11781" width="7.85546875" style="32" customWidth="1"/>
    <col min="11782" max="11782" width="17.42578125" style="32" customWidth="1"/>
    <col min="11783" max="11783" width="9" style="32" customWidth="1"/>
    <col min="11784" max="11784" width="10.5703125" style="32" bestFit="1" customWidth="1"/>
    <col min="11785" max="12032" width="9.140625" style="32"/>
    <col min="12033" max="12033" width="44.85546875" style="32" customWidth="1"/>
    <col min="12034" max="12034" width="17.5703125" style="32" customWidth="1"/>
    <col min="12035" max="12035" width="14.7109375" style="32" customWidth="1"/>
    <col min="12036" max="12036" width="15.7109375" style="32" customWidth="1"/>
    <col min="12037" max="12037" width="7.85546875" style="32" customWidth="1"/>
    <col min="12038" max="12038" width="17.42578125" style="32" customWidth="1"/>
    <col min="12039" max="12039" width="9" style="32" customWidth="1"/>
    <col min="12040" max="12040" width="10.5703125" style="32" bestFit="1" customWidth="1"/>
    <col min="12041" max="12288" width="9.140625" style="32"/>
    <col min="12289" max="12289" width="44.85546875" style="32" customWidth="1"/>
    <col min="12290" max="12290" width="17.5703125" style="32" customWidth="1"/>
    <col min="12291" max="12291" width="14.7109375" style="32" customWidth="1"/>
    <col min="12292" max="12292" width="15.7109375" style="32" customWidth="1"/>
    <col min="12293" max="12293" width="7.85546875" style="32" customWidth="1"/>
    <col min="12294" max="12294" width="17.42578125" style="32" customWidth="1"/>
    <col min="12295" max="12295" width="9" style="32" customWidth="1"/>
    <col min="12296" max="12296" width="10.5703125" style="32" bestFit="1" customWidth="1"/>
    <col min="12297" max="12544" width="9.140625" style="32"/>
    <col min="12545" max="12545" width="44.85546875" style="32" customWidth="1"/>
    <col min="12546" max="12546" width="17.5703125" style="32" customWidth="1"/>
    <col min="12547" max="12547" width="14.7109375" style="32" customWidth="1"/>
    <col min="12548" max="12548" width="15.7109375" style="32" customWidth="1"/>
    <col min="12549" max="12549" width="7.85546875" style="32" customWidth="1"/>
    <col min="12550" max="12550" width="17.42578125" style="32" customWidth="1"/>
    <col min="12551" max="12551" width="9" style="32" customWidth="1"/>
    <col min="12552" max="12552" width="10.5703125" style="32" bestFit="1" customWidth="1"/>
    <col min="12553" max="12800" width="9.140625" style="32"/>
    <col min="12801" max="12801" width="44.85546875" style="32" customWidth="1"/>
    <col min="12802" max="12802" width="17.5703125" style="32" customWidth="1"/>
    <col min="12803" max="12803" width="14.7109375" style="32" customWidth="1"/>
    <col min="12804" max="12804" width="15.7109375" style="32" customWidth="1"/>
    <col min="12805" max="12805" width="7.85546875" style="32" customWidth="1"/>
    <col min="12806" max="12806" width="17.42578125" style="32" customWidth="1"/>
    <col min="12807" max="12807" width="9" style="32" customWidth="1"/>
    <col min="12808" max="12808" width="10.5703125" style="32" bestFit="1" customWidth="1"/>
    <col min="12809" max="13056" width="9.140625" style="32"/>
    <col min="13057" max="13057" width="44.85546875" style="32" customWidth="1"/>
    <col min="13058" max="13058" width="17.5703125" style="32" customWidth="1"/>
    <col min="13059" max="13059" width="14.7109375" style="32" customWidth="1"/>
    <col min="13060" max="13060" width="15.7109375" style="32" customWidth="1"/>
    <col min="13061" max="13061" width="7.85546875" style="32" customWidth="1"/>
    <col min="13062" max="13062" width="17.42578125" style="32" customWidth="1"/>
    <col min="13063" max="13063" width="9" style="32" customWidth="1"/>
    <col min="13064" max="13064" width="10.5703125" style="32" bestFit="1" customWidth="1"/>
    <col min="13065" max="13312" width="9.140625" style="32"/>
    <col min="13313" max="13313" width="44.85546875" style="32" customWidth="1"/>
    <col min="13314" max="13314" width="17.5703125" style="32" customWidth="1"/>
    <col min="13315" max="13315" width="14.7109375" style="32" customWidth="1"/>
    <col min="13316" max="13316" width="15.7109375" style="32" customWidth="1"/>
    <col min="13317" max="13317" width="7.85546875" style="32" customWidth="1"/>
    <col min="13318" max="13318" width="17.42578125" style="32" customWidth="1"/>
    <col min="13319" max="13319" width="9" style="32" customWidth="1"/>
    <col min="13320" max="13320" width="10.5703125" style="32" bestFit="1" customWidth="1"/>
    <col min="13321" max="13568" width="9.140625" style="32"/>
    <col min="13569" max="13569" width="44.85546875" style="32" customWidth="1"/>
    <col min="13570" max="13570" width="17.5703125" style="32" customWidth="1"/>
    <col min="13571" max="13571" width="14.7109375" style="32" customWidth="1"/>
    <col min="13572" max="13572" width="15.7109375" style="32" customWidth="1"/>
    <col min="13573" max="13573" width="7.85546875" style="32" customWidth="1"/>
    <col min="13574" max="13574" width="17.42578125" style="32" customWidth="1"/>
    <col min="13575" max="13575" width="9" style="32" customWidth="1"/>
    <col min="13576" max="13576" width="10.5703125" style="32" bestFit="1" customWidth="1"/>
    <col min="13577" max="13824" width="9.140625" style="32"/>
    <col min="13825" max="13825" width="44.85546875" style="32" customWidth="1"/>
    <col min="13826" max="13826" width="17.5703125" style="32" customWidth="1"/>
    <col min="13827" max="13827" width="14.7109375" style="32" customWidth="1"/>
    <col min="13828" max="13828" width="15.7109375" style="32" customWidth="1"/>
    <col min="13829" max="13829" width="7.85546875" style="32" customWidth="1"/>
    <col min="13830" max="13830" width="17.42578125" style="32" customWidth="1"/>
    <col min="13831" max="13831" width="9" style="32" customWidth="1"/>
    <col min="13832" max="13832" width="10.5703125" style="32" bestFit="1" customWidth="1"/>
    <col min="13833" max="14080" width="9.140625" style="32"/>
    <col min="14081" max="14081" width="44.85546875" style="32" customWidth="1"/>
    <col min="14082" max="14082" width="17.5703125" style="32" customWidth="1"/>
    <col min="14083" max="14083" width="14.7109375" style="32" customWidth="1"/>
    <col min="14084" max="14084" width="15.7109375" style="32" customWidth="1"/>
    <col min="14085" max="14085" width="7.85546875" style="32" customWidth="1"/>
    <col min="14086" max="14086" width="17.42578125" style="32" customWidth="1"/>
    <col min="14087" max="14087" width="9" style="32" customWidth="1"/>
    <col min="14088" max="14088" width="10.5703125" style="32" bestFit="1" customWidth="1"/>
    <col min="14089" max="14336" width="9.140625" style="32"/>
    <col min="14337" max="14337" width="44.85546875" style="32" customWidth="1"/>
    <col min="14338" max="14338" width="17.5703125" style="32" customWidth="1"/>
    <col min="14339" max="14339" width="14.7109375" style="32" customWidth="1"/>
    <col min="14340" max="14340" width="15.7109375" style="32" customWidth="1"/>
    <col min="14341" max="14341" width="7.85546875" style="32" customWidth="1"/>
    <col min="14342" max="14342" width="17.42578125" style="32" customWidth="1"/>
    <col min="14343" max="14343" width="9" style="32" customWidth="1"/>
    <col min="14344" max="14344" width="10.5703125" style="32" bestFit="1" customWidth="1"/>
    <col min="14345" max="14592" width="9.140625" style="32"/>
    <col min="14593" max="14593" width="44.85546875" style="32" customWidth="1"/>
    <col min="14594" max="14594" width="17.5703125" style="32" customWidth="1"/>
    <col min="14595" max="14595" width="14.7109375" style="32" customWidth="1"/>
    <col min="14596" max="14596" width="15.7109375" style="32" customWidth="1"/>
    <col min="14597" max="14597" width="7.85546875" style="32" customWidth="1"/>
    <col min="14598" max="14598" width="17.42578125" style="32" customWidth="1"/>
    <col min="14599" max="14599" width="9" style="32" customWidth="1"/>
    <col min="14600" max="14600" width="10.5703125" style="32" bestFit="1" customWidth="1"/>
    <col min="14601" max="14848" width="9.140625" style="32"/>
    <col min="14849" max="14849" width="44.85546875" style="32" customWidth="1"/>
    <col min="14850" max="14850" width="17.5703125" style="32" customWidth="1"/>
    <col min="14851" max="14851" width="14.7109375" style="32" customWidth="1"/>
    <col min="14852" max="14852" width="15.7109375" style="32" customWidth="1"/>
    <col min="14853" max="14853" width="7.85546875" style="32" customWidth="1"/>
    <col min="14854" max="14854" width="17.42578125" style="32" customWidth="1"/>
    <col min="14855" max="14855" width="9" style="32" customWidth="1"/>
    <col min="14856" max="14856" width="10.5703125" style="32" bestFit="1" customWidth="1"/>
    <col min="14857" max="15104" width="9.140625" style="32"/>
    <col min="15105" max="15105" width="44.85546875" style="32" customWidth="1"/>
    <col min="15106" max="15106" width="17.5703125" style="32" customWidth="1"/>
    <col min="15107" max="15107" width="14.7109375" style="32" customWidth="1"/>
    <col min="15108" max="15108" width="15.7109375" style="32" customWidth="1"/>
    <col min="15109" max="15109" width="7.85546875" style="32" customWidth="1"/>
    <col min="15110" max="15110" width="17.42578125" style="32" customWidth="1"/>
    <col min="15111" max="15111" width="9" style="32" customWidth="1"/>
    <col min="15112" max="15112" width="10.5703125" style="32" bestFit="1" customWidth="1"/>
    <col min="15113" max="15360" width="9.140625" style="32"/>
    <col min="15361" max="15361" width="44.85546875" style="32" customWidth="1"/>
    <col min="15362" max="15362" width="17.5703125" style="32" customWidth="1"/>
    <col min="15363" max="15363" width="14.7109375" style="32" customWidth="1"/>
    <col min="15364" max="15364" width="15.7109375" style="32" customWidth="1"/>
    <col min="15365" max="15365" width="7.85546875" style="32" customWidth="1"/>
    <col min="15366" max="15366" width="17.42578125" style="32" customWidth="1"/>
    <col min="15367" max="15367" width="9" style="32" customWidth="1"/>
    <col min="15368" max="15368" width="10.5703125" style="32" bestFit="1" customWidth="1"/>
    <col min="15369" max="15616" width="9.140625" style="32"/>
    <col min="15617" max="15617" width="44.85546875" style="32" customWidth="1"/>
    <col min="15618" max="15618" width="17.5703125" style="32" customWidth="1"/>
    <col min="15619" max="15619" width="14.7109375" style="32" customWidth="1"/>
    <col min="15620" max="15620" width="15.7109375" style="32" customWidth="1"/>
    <col min="15621" max="15621" width="7.85546875" style="32" customWidth="1"/>
    <col min="15622" max="15622" width="17.42578125" style="32" customWidth="1"/>
    <col min="15623" max="15623" width="9" style="32" customWidth="1"/>
    <col min="15624" max="15624" width="10.5703125" style="32" bestFit="1" customWidth="1"/>
    <col min="15625" max="15872" width="9.140625" style="32"/>
    <col min="15873" max="15873" width="44.85546875" style="32" customWidth="1"/>
    <col min="15874" max="15874" width="17.5703125" style="32" customWidth="1"/>
    <col min="15875" max="15875" width="14.7109375" style="32" customWidth="1"/>
    <col min="15876" max="15876" width="15.7109375" style="32" customWidth="1"/>
    <col min="15877" max="15877" width="7.85546875" style="32" customWidth="1"/>
    <col min="15878" max="15878" width="17.42578125" style="32" customWidth="1"/>
    <col min="15879" max="15879" width="9" style="32" customWidth="1"/>
    <col min="15880" max="15880" width="10.5703125" style="32" bestFit="1" customWidth="1"/>
    <col min="15881" max="16128" width="9.140625" style="32"/>
    <col min="16129" max="16129" width="44.85546875" style="32" customWidth="1"/>
    <col min="16130" max="16130" width="17.5703125" style="32" customWidth="1"/>
    <col min="16131" max="16131" width="14.7109375" style="32" customWidth="1"/>
    <col min="16132" max="16132" width="15.7109375" style="32" customWidth="1"/>
    <col min="16133" max="16133" width="7.85546875" style="32" customWidth="1"/>
    <col min="16134" max="16134" width="17.42578125" style="32" customWidth="1"/>
    <col min="16135" max="16135" width="9" style="32" customWidth="1"/>
    <col min="16136" max="16136" width="10.5703125" style="32" bestFit="1" customWidth="1"/>
    <col min="16137" max="16384" width="9.140625" style="32"/>
  </cols>
  <sheetData>
    <row r="1" spans="1:10" s="29" customFormat="1" ht="16.5" customHeight="1" x14ac:dyDescent="0.2">
      <c r="A1" s="28" t="s">
        <v>322</v>
      </c>
      <c r="B1" s="28"/>
      <c r="I1" s="30"/>
      <c r="J1" s="30"/>
    </row>
    <row r="2" spans="1:10" x14ac:dyDescent="0.2">
      <c r="A2" s="28" t="s">
        <v>323</v>
      </c>
      <c r="B2" s="28"/>
      <c r="C2" s="28"/>
      <c r="D2" s="28"/>
      <c r="E2" s="28"/>
      <c r="F2" s="28"/>
      <c r="G2" s="28"/>
      <c r="H2" s="28"/>
      <c r="I2" s="31"/>
      <c r="J2" s="31"/>
    </row>
    <row r="3" spans="1:10" s="33" customFormat="1" ht="9" customHeight="1" x14ac:dyDescent="0.4">
      <c r="C3" s="34"/>
      <c r="D3" s="34"/>
      <c r="E3" s="34"/>
      <c r="F3" s="34"/>
      <c r="H3" s="35"/>
      <c r="I3" s="35"/>
      <c r="J3" s="35"/>
    </row>
    <row r="4" spans="1:10" s="37" customFormat="1" ht="18" customHeight="1" x14ac:dyDescent="0.35">
      <c r="A4" s="36" t="s">
        <v>324</v>
      </c>
      <c r="B4" s="36"/>
      <c r="C4" s="34"/>
      <c r="D4" s="34"/>
      <c r="E4" s="34"/>
      <c r="F4" s="34"/>
      <c r="H4" s="38"/>
      <c r="I4" s="38"/>
      <c r="J4" s="38"/>
    </row>
    <row r="5" spans="1:10" s="37" customFormat="1" ht="6.75" customHeight="1" x14ac:dyDescent="0.35">
      <c r="C5" s="34"/>
      <c r="D5" s="34"/>
      <c r="E5" s="34"/>
      <c r="F5" s="34"/>
      <c r="H5" s="38"/>
      <c r="I5" s="38"/>
      <c r="J5" s="38"/>
    </row>
    <row r="6" spans="1:10" s="37" customFormat="1" ht="18" customHeight="1" x14ac:dyDescent="0.3">
      <c r="C6" s="28" t="s">
        <v>325</v>
      </c>
      <c r="D6" s="28"/>
      <c r="E6" s="28"/>
      <c r="F6" s="28"/>
      <c r="H6" s="38"/>
      <c r="I6" s="38"/>
      <c r="J6" s="38"/>
    </row>
    <row r="7" spans="1:10" s="37" customFormat="1" ht="18" customHeight="1" x14ac:dyDescent="0.3">
      <c r="A7" s="39" t="s">
        <v>326</v>
      </c>
      <c r="B7" s="39"/>
      <c r="C7" s="28"/>
      <c r="D7" s="28"/>
      <c r="E7" s="28"/>
      <c r="F7" s="28"/>
      <c r="H7" s="38"/>
      <c r="I7" s="38"/>
      <c r="J7" s="38"/>
    </row>
    <row r="8" spans="1:10" x14ac:dyDescent="0.2">
      <c r="A8" s="28" t="s">
        <v>327</v>
      </c>
      <c r="B8" s="28"/>
      <c r="C8" s="28"/>
      <c r="D8" s="28"/>
      <c r="E8" s="28"/>
      <c r="F8" s="28"/>
      <c r="G8" s="28"/>
      <c r="H8" s="31"/>
      <c r="I8" s="31"/>
      <c r="J8" s="31"/>
    </row>
    <row r="9" spans="1:10" ht="12.75" customHeight="1" x14ac:dyDescent="0.2">
      <c r="A9" s="28" t="s">
        <v>328</v>
      </c>
      <c r="B9" s="28"/>
      <c r="C9" s="28"/>
      <c r="D9" s="28"/>
      <c r="E9" s="28"/>
      <c r="F9" s="28"/>
      <c r="G9" s="28"/>
      <c r="H9" s="31"/>
      <c r="I9" s="31"/>
      <c r="J9" s="31"/>
    </row>
    <row r="10" spans="1:10" ht="12.75" customHeight="1" x14ac:dyDescent="0.2">
      <c r="A10" s="28"/>
      <c r="B10" s="28"/>
      <c r="C10" s="28"/>
      <c r="D10" s="28"/>
      <c r="E10" s="28"/>
      <c r="F10" s="28"/>
      <c r="G10" s="28"/>
      <c r="H10" s="31"/>
      <c r="I10" s="31"/>
      <c r="J10" s="31"/>
    </row>
    <row r="11" spans="1:10" ht="22.5" customHeight="1" x14ac:dyDescent="0.25">
      <c r="A11" s="36" t="s">
        <v>329</v>
      </c>
      <c r="B11" s="40" t="s">
        <v>330</v>
      </c>
      <c r="C11" s="41" t="s">
        <v>331</v>
      </c>
      <c r="D11" s="40" t="s">
        <v>332</v>
      </c>
      <c r="E11" s="40" t="s">
        <v>333</v>
      </c>
      <c r="F11" s="40" t="s">
        <v>334</v>
      </c>
      <c r="G11" s="28"/>
      <c r="H11" s="31"/>
      <c r="I11" s="31"/>
      <c r="J11" s="31"/>
    </row>
    <row r="12" spans="1:10" ht="15" customHeight="1" x14ac:dyDescent="0.2">
      <c r="A12" s="42" t="s">
        <v>335</v>
      </c>
      <c r="B12" s="43">
        <v>1</v>
      </c>
      <c r="C12" s="43">
        <v>2</v>
      </c>
      <c r="D12" s="43">
        <v>3</v>
      </c>
      <c r="E12" s="43">
        <v>4</v>
      </c>
      <c r="F12" s="43">
        <v>5</v>
      </c>
      <c r="G12" s="28"/>
      <c r="H12" s="31"/>
      <c r="I12" s="31"/>
      <c r="J12" s="31"/>
    </row>
    <row r="13" spans="1:10" ht="20.100000000000001" customHeight="1" x14ac:dyDescent="0.2">
      <c r="A13" s="44" t="s">
        <v>336</v>
      </c>
      <c r="B13" s="45">
        <v>67157232.849999994</v>
      </c>
      <c r="C13" s="46">
        <v>77339629</v>
      </c>
      <c r="D13" s="236">
        <v>-10804583.74</v>
      </c>
      <c r="E13" s="63">
        <f>SUM(D13/C13*100)</f>
        <v>-13.970307175898142</v>
      </c>
      <c r="F13" s="63">
        <f>SUM(C13:D13)</f>
        <v>66535045.259999998</v>
      </c>
      <c r="G13" s="47"/>
      <c r="H13" s="48"/>
      <c r="I13" s="48"/>
      <c r="J13" s="31"/>
    </row>
    <row r="14" spans="1:10" ht="20.100000000000001" customHeight="1" x14ac:dyDescent="0.2">
      <c r="A14" s="44" t="s">
        <v>337</v>
      </c>
      <c r="B14" s="45">
        <v>360089.38</v>
      </c>
      <c r="C14" s="46">
        <v>6686777</v>
      </c>
      <c r="D14" s="236">
        <v>-723150</v>
      </c>
      <c r="E14" s="63">
        <f>SUM(D14/C14*100)</f>
        <v>-10.814627136511357</v>
      </c>
      <c r="F14" s="63">
        <f>SUM(C14:D14)</f>
        <v>5963627</v>
      </c>
      <c r="G14" s="47"/>
      <c r="H14" s="48"/>
      <c r="I14" s="48"/>
      <c r="J14" s="31"/>
    </row>
    <row r="15" spans="1:10" ht="20.100000000000001" customHeight="1" x14ac:dyDescent="0.2">
      <c r="A15" s="44" t="s">
        <v>22</v>
      </c>
      <c r="B15" s="45">
        <v>46396648.960000001</v>
      </c>
      <c r="C15" s="46">
        <v>48232507</v>
      </c>
      <c r="D15" s="236">
        <v>1778948</v>
      </c>
      <c r="E15" s="63">
        <f>SUM(D15/C15*100)</f>
        <v>3.6882760417160156</v>
      </c>
      <c r="F15" s="63">
        <f>SUM(C15:D15)</f>
        <v>50011455</v>
      </c>
      <c r="G15" s="47"/>
      <c r="H15" s="48"/>
      <c r="I15" s="48"/>
      <c r="J15" s="31"/>
    </row>
    <row r="16" spans="1:10" ht="20.100000000000001" customHeight="1" x14ac:dyDescent="0.2">
      <c r="A16" s="50" t="s">
        <v>54</v>
      </c>
      <c r="B16" s="51">
        <v>14673051.689999999</v>
      </c>
      <c r="C16" s="52">
        <v>28741899</v>
      </c>
      <c r="D16" s="237">
        <v>-10517834</v>
      </c>
      <c r="E16" s="238">
        <f>SUM(D16/C16*100)</f>
        <v>-36.594081692375305</v>
      </c>
      <c r="F16" s="238">
        <f>SUM(C16:D16)</f>
        <v>18224065</v>
      </c>
      <c r="G16" s="47"/>
      <c r="H16" s="48"/>
      <c r="I16" s="48"/>
      <c r="J16" s="31"/>
    </row>
    <row r="17" spans="1:10" ht="15.75" customHeight="1" x14ac:dyDescent="0.2">
      <c r="A17" s="50" t="s">
        <v>338</v>
      </c>
      <c r="B17" s="53">
        <f>SUM(B13:B14,-B15:B15-B16)</f>
        <v>6447621.5799999908</v>
      </c>
      <c r="C17" s="54">
        <f>SUM(C13:C14,-C15,-C16)</f>
        <v>7052000</v>
      </c>
      <c r="D17" s="54">
        <f>SUM(D13:D14,-D15,-D16)</f>
        <v>-2788847.74</v>
      </c>
      <c r="E17" s="54"/>
      <c r="F17" s="54">
        <f>SUM(C17:D17)</f>
        <v>4263152.26</v>
      </c>
      <c r="G17" s="47"/>
      <c r="H17" s="48"/>
      <c r="I17" s="48"/>
      <c r="J17" s="31"/>
    </row>
    <row r="18" spans="1:10" ht="6" customHeight="1" x14ac:dyDescent="0.2">
      <c r="A18" s="55"/>
      <c r="B18" s="56"/>
      <c r="C18" s="55"/>
      <c r="D18" s="55"/>
      <c r="E18" s="55"/>
      <c r="F18" s="55"/>
      <c r="G18" s="47"/>
      <c r="H18" s="48"/>
      <c r="I18" s="48"/>
      <c r="J18" s="31"/>
    </row>
    <row r="19" spans="1:10" ht="12.75" customHeight="1" x14ac:dyDescent="0.2">
      <c r="A19" s="57" t="s">
        <v>339</v>
      </c>
      <c r="B19" s="58"/>
      <c r="C19" s="59"/>
      <c r="D19" s="60"/>
      <c r="E19" s="59"/>
      <c r="F19" s="59"/>
      <c r="G19" s="47"/>
      <c r="H19" s="48"/>
      <c r="I19" s="48"/>
      <c r="J19" s="31"/>
    </row>
    <row r="20" spans="1:10" ht="20.100000000000001" customHeight="1" x14ac:dyDescent="0.2">
      <c r="A20" s="44" t="s">
        <v>340</v>
      </c>
      <c r="B20" s="61">
        <v>0</v>
      </c>
      <c r="C20" s="49">
        <v>0</v>
      </c>
      <c r="D20" s="49">
        <v>0</v>
      </c>
      <c r="E20" s="49"/>
      <c r="F20" s="49">
        <f>SUM(C20:D20)</f>
        <v>0</v>
      </c>
      <c r="G20" s="47"/>
      <c r="H20" s="48"/>
      <c r="I20" s="48"/>
      <c r="J20" s="31"/>
    </row>
    <row r="21" spans="1:10" ht="20.100000000000001" customHeight="1" x14ac:dyDescent="0.2">
      <c r="A21" s="44" t="s">
        <v>17</v>
      </c>
      <c r="B21" s="45">
        <v>6975997.4900000002</v>
      </c>
      <c r="C21" s="62">
        <v>7052000</v>
      </c>
      <c r="D21" s="62">
        <v>53000</v>
      </c>
      <c r="E21" s="49">
        <f>SUM(D21/C21*100)</f>
        <v>0.75155984117980712</v>
      </c>
      <c r="F21" s="49">
        <f>SUM(C21:D21)</f>
        <v>7105000</v>
      </c>
      <c r="G21" s="47"/>
      <c r="H21" s="48"/>
      <c r="I21" s="48"/>
      <c r="J21" s="31"/>
    </row>
    <row r="22" spans="1:10" ht="20.100000000000001" customHeight="1" x14ac:dyDescent="0.2">
      <c r="A22" s="44" t="s">
        <v>341</v>
      </c>
      <c r="B22" s="61">
        <f>SUM(B20,-B21)</f>
        <v>-6975997.4900000002</v>
      </c>
      <c r="C22" s="62">
        <v>-7052000</v>
      </c>
      <c r="D22" s="62">
        <v>-53000</v>
      </c>
      <c r="E22" s="49">
        <f>SUM(D22/C22*100)</f>
        <v>0.75155984117980712</v>
      </c>
      <c r="F22" s="49">
        <f>SUM(C22:D22)</f>
        <v>-7105000</v>
      </c>
      <c r="G22" s="47"/>
      <c r="H22" s="48"/>
      <c r="I22" s="48"/>
      <c r="J22" s="31"/>
    </row>
    <row r="23" spans="1:10" ht="23.25" customHeight="1" x14ac:dyDescent="0.2">
      <c r="A23" s="44" t="s">
        <v>342</v>
      </c>
      <c r="B23" s="63">
        <f t="shared" ref="B23:D23" si="0">SUM(B17,B22)</f>
        <v>-528375.91000000946</v>
      </c>
      <c r="C23" s="63">
        <f t="shared" si="0"/>
        <v>0</v>
      </c>
      <c r="D23" s="63">
        <f t="shared" si="0"/>
        <v>-2841847.74</v>
      </c>
      <c r="E23" s="63"/>
      <c r="F23" s="49">
        <f>SUM(C23:D23)</f>
        <v>-2841847.74</v>
      </c>
      <c r="G23" s="47"/>
      <c r="H23" s="48"/>
      <c r="I23" s="48"/>
      <c r="J23" s="31"/>
    </row>
    <row r="24" spans="1:10" ht="21" customHeight="1" x14ac:dyDescent="0.2">
      <c r="A24" s="64" t="s">
        <v>343</v>
      </c>
      <c r="B24" s="61"/>
      <c r="C24" s="65"/>
      <c r="D24" s="65"/>
      <c r="E24" s="65"/>
      <c r="F24" s="65"/>
      <c r="G24" s="47"/>
      <c r="H24" s="48"/>
      <c r="I24" s="48"/>
      <c r="J24" s="31"/>
    </row>
    <row r="25" spans="1:10" ht="18.75" customHeight="1" x14ac:dyDescent="0.2">
      <c r="A25" s="66" t="s">
        <v>344</v>
      </c>
      <c r="B25" s="61">
        <v>3470223.65</v>
      </c>
      <c r="C25" s="62">
        <v>0</v>
      </c>
      <c r="D25" s="62">
        <v>2841847.74</v>
      </c>
      <c r="E25" s="63"/>
      <c r="F25" s="49">
        <f>SUM(C25:D25)</f>
        <v>2841847.74</v>
      </c>
      <c r="G25" s="47"/>
      <c r="H25" s="67"/>
      <c r="I25" s="48"/>
      <c r="J25" s="31"/>
    </row>
    <row r="26" spans="1:10" ht="24.75" customHeight="1" x14ac:dyDescent="0.2">
      <c r="A26" s="44" t="s">
        <v>345</v>
      </c>
      <c r="B26" s="63">
        <f>SUM(B23,B25)</f>
        <v>2941847.7399999904</v>
      </c>
      <c r="C26" s="49">
        <f>SUM(C23,C25)</f>
        <v>0</v>
      </c>
      <c r="D26" s="49">
        <f>SUM(D23,D25)</f>
        <v>0</v>
      </c>
      <c r="E26" s="49"/>
      <c r="F26" s="49">
        <f>SUM(F23,F25)</f>
        <v>0</v>
      </c>
      <c r="G26" s="47"/>
      <c r="H26" s="48"/>
      <c r="I26" s="48"/>
      <c r="J26" s="31"/>
    </row>
    <row r="27" spans="1:10" ht="20.25" customHeight="1" x14ac:dyDescent="0.2">
      <c r="A27" s="68"/>
      <c r="B27" s="69"/>
      <c r="C27" s="68"/>
      <c r="D27" s="68"/>
      <c r="E27" s="68"/>
      <c r="F27" s="68"/>
      <c r="I27" s="48"/>
      <c r="J27" s="31"/>
    </row>
    <row r="28" spans="1:10" ht="12.75" customHeight="1" x14ac:dyDescent="0.2">
      <c r="A28" s="68"/>
      <c r="B28" s="68"/>
      <c r="C28" s="68"/>
      <c r="D28" s="68"/>
      <c r="E28" s="68"/>
      <c r="F28" s="68"/>
      <c r="I28" s="31"/>
      <c r="J28" s="31"/>
    </row>
    <row r="29" spans="1:10" x14ac:dyDescent="0.2">
      <c r="A29" s="70"/>
      <c r="B29" s="68"/>
      <c r="C29" s="68"/>
      <c r="D29" s="68"/>
      <c r="E29" s="68"/>
      <c r="F29" s="68"/>
      <c r="I29" s="31"/>
      <c r="J29" s="31"/>
    </row>
    <row r="30" spans="1:10" x14ac:dyDescent="0.2">
      <c r="A30" s="68"/>
      <c r="B30" s="68"/>
      <c r="C30" s="68"/>
      <c r="D30" s="68"/>
      <c r="E30" s="68"/>
      <c r="F30" s="68"/>
      <c r="I30" s="31"/>
      <c r="J30" s="31"/>
    </row>
    <row r="31" spans="1:10" x14ac:dyDescent="0.2">
      <c r="A31" s="71"/>
      <c r="B31" s="71"/>
      <c r="C31" s="71"/>
      <c r="D31" s="71"/>
      <c r="E31" s="71"/>
      <c r="F31" s="72"/>
      <c r="G31" s="28"/>
      <c r="H31" s="31"/>
      <c r="I31" s="31"/>
      <c r="J31" s="31"/>
    </row>
    <row r="32" spans="1:10" x14ac:dyDescent="0.2">
      <c r="A32" s="31"/>
      <c r="B32" s="31"/>
      <c r="C32" s="30"/>
      <c r="D32" s="30"/>
      <c r="E32" s="30"/>
      <c r="F32" s="73"/>
      <c r="G32" s="31"/>
      <c r="H32" s="31"/>
      <c r="I32" s="31"/>
      <c r="J32" s="31"/>
    </row>
    <row r="33" spans="1:10" x14ac:dyDescent="0.2">
      <c r="A33" s="31"/>
      <c r="B33" s="31"/>
      <c r="C33" s="31"/>
      <c r="D33" s="31"/>
      <c r="E33" s="31"/>
      <c r="F33" s="31"/>
      <c r="G33" s="31"/>
      <c r="H33" s="31"/>
      <c r="I33" s="31"/>
      <c r="J33" s="31"/>
    </row>
    <row r="35" spans="1:10" x14ac:dyDescent="0.2">
      <c r="G35" s="74"/>
    </row>
    <row r="36" spans="1:10" ht="16.5" customHeight="1" x14ac:dyDescent="0.2">
      <c r="A36" s="28"/>
      <c r="B36" s="28"/>
      <c r="C36" s="28"/>
      <c r="D36" s="28"/>
      <c r="E36" s="28"/>
      <c r="F36" s="28"/>
      <c r="G36" s="75"/>
    </row>
    <row r="37" spans="1:10" ht="16.5" customHeight="1" x14ac:dyDescent="0.2">
      <c r="A37" s="76"/>
      <c r="B37" s="76"/>
      <c r="C37" s="77"/>
      <c r="D37" s="77"/>
      <c r="E37" s="77"/>
      <c r="F37" s="77"/>
      <c r="G37" s="78"/>
    </row>
    <row r="38" spans="1:10" ht="16.5" customHeight="1" x14ac:dyDescent="0.2">
      <c r="A38" s="76"/>
      <c r="B38" s="76"/>
      <c r="C38" s="77"/>
      <c r="D38" s="77"/>
      <c r="E38" s="77"/>
      <c r="F38" s="77"/>
      <c r="G38" s="78"/>
    </row>
    <row r="39" spans="1:10" ht="16.5" customHeight="1" x14ac:dyDescent="0.2">
      <c r="A39" s="76"/>
      <c r="B39" s="76"/>
      <c r="C39" s="77"/>
      <c r="D39" s="77"/>
      <c r="E39" s="77"/>
      <c r="F39" s="77"/>
      <c r="G39" s="78"/>
    </row>
    <row r="40" spans="1:10" ht="16.5" customHeight="1" x14ac:dyDescent="0.2">
      <c r="A40" s="76"/>
      <c r="B40" s="76"/>
      <c r="C40" s="77"/>
      <c r="D40" s="77"/>
      <c r="E40" s="77"/>
      <c r="F40" s="77"/>
      <c r="G40" s="78"/>
    </row>
    <row r="41" spans="1:10" ht="16.5" customHeight="1" x14ac:dyDescent="0.2">
      <c r="A41" s="76"/>
      <c r="B41" s="76"/>
      <c r="C41" s="77"/>
      <c r="D41" s="77"/>
      <c r="E41" s="77"/>
      <c r="F41" s="77"/>
      <c r="G41" s="78"/>
    </row>
    <row r="42" spans="1:10" x14ac:dyDescent="0.2">
      <c r="A42" s="55"/>
      <c r="B42" s="55"/>
      <c r="C42" s="79"/>
      <c r="D42" s="79"/>
      <c r="E42" s="79"/>
      <c r="F42" s="79"/>
      <c r="G42" s="78"/>
    </row>
    <row r="43" spans="1:10" ht="17.25" customHeight="1" x14ac:dyDescent="0.2">
      <c r="A43" s="80"/>
      <c r="B43" s="80"/>
      <c r="C43" s="81"/>
      <c r="D43" s="81"/>
      <c r="E43" s="81"/>
      <c r="F43" s="81"/>
      <c r="G43" s="78"/>
    </row>
    <row r="44" spans="1:10" ht="16.5" customHeight="1" x14ac:dyDescent="0.2">
      <c r="A44" s="76"/>
      <c r="B44" s="76"/>
      <c r="C44" s="77"/>
      <c r="D44" s="77"/>
      <c r="E44" s="77"/>
      <c r="F44" s="77"/>
      <c r="G44" s="78"/>
    </row>
    <row r="45" spans="1:10" ht="16.5" customHeight="1" x14ac:dyDescent="0.2">
      <c r="A45" s="76"/>
      <c r="B45" s="76"/>
      <c r="C45" s="77"/>
      <c r="D45" s="77"/>
      <c r="E45" s="77"/>
      <c r="F45" s="77"/>
      <c r="G45" s="78"/>
    </row>
    <row r="46" spans="1:10" ht="16.5" customHeight="1" x14ac:dyDescent="0.2">
      <c r="A46" s="76"/>
      <c r="B46" s="76"/>
      <c r="C46" s="77"/>
      <c r="D46" s="77"/>
      <c r="E46" s="77"/>
      <c r="F46" s="77"/>
      <c r="G46" s="78"/>
    </row>
    <row r="47" spans="1:10" ht="16.5" customHeight="1" x14ac:dyDescent="0.2">
      <c r="A47" s="76"/>
      <c r="B47" s="76"/>
      <c r="C47" s="77"/>
      <c r="D47" s="77"/>
      <c r="E47" s="77"/>
      <c r="F47" s="77"/>
      <c r="G47" s="78"/>
    </row>
    <row r="48" spans="1:10" ht="16.5" customHeight="1" x14ac:dyDescent="0.2">
      <c r="A48" s="76"/>
      <c r="B48" s="76"/>
      <c r="C48" s="77"/>
      <c r="D48" s="77"/>
      <c r="E48" s="77"/>
      <c r="F48" s="77"/>
      <c r="G48" s="78"/>
    </row>
    <row r="49" spans="1:7" ht="16.5" customHeight="1" x14ac:dyDescent="0.2">
      <c r="A49" s="76"/>
      <c r="B49" s="76"/>
      <c r="C49" s="77"/>
      <c r="D49" s="77"/>
      <c r="E49" s="77"/>
      <c r="F49" s="77"/>
      <c r="G49" s="78"/>
    </row>
    <row r="50" spans="1:7" ht="16.5" customHeight="1" x14ac:dyDescent="0.2">
      <c r="A50" s="80"/>
      <c r="B50" s="80"/>
      <c r="C50" s="77"/>
      <c r="D50" s="77"/>
      <c r="E50" s="77"/>
      <c r="F50" s="77"/>
      <c r="G50" s="78"/>
    </row>
    <row r="51" spans="1:7" ht="16.5" customHeight="1" x14ac:dyDescent="0.2">
      <c r="A51" s="76"/>
      <c r="B51" s="76"/>
      <c r="C51" s="77"/>
      <c r="D51" s="77"/>
      <c r="E51" s="77"/>
      <c r="F51" s="77"/>
      <c r="G51" s="78"/>
    </row>
    <row r="52" spans="1:7" x14ac:dyDescent="0.2">
      <c r="A52" s="55"/>
      <c r="B52" s="55"/>
      <c r="C52" s="79"/>
      <c r="D52" s="79"/>
      <c r="E52" s="79"/>
      <c r="F52" s="79"/>
      <c r="G52" s="78"/>
    </row>
    <row r="53" spans="1:7" x14ac:dyDescent="0.2">
      <c r="A53" s="76"/>
      <c r="B53" s="76"/>
      <c r="C53" s="77"/>
      <c r="D53" s="77"/>
      <c r="E53" s="77"/>
      <c r="F53" s="77"/>
      <c r="G53" s="78"/>
    </row>
  </sheetData>
  <pageMargins left="0.75" right="0.75" top="1" bottom="1" header="0.5" footer="0.5"/>
  <pageSetup paperSize="9" orientation="landscape" r:id="rId1"/>
  <headerFooter alignWithMargins="0">
    <oddFooter>Stranica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topLeftCell="A85" workbookViewId="0">
      <selection activeCell="D43" sqref="D43:G46"/>
    </sheetView>
  </sheetViews>
  <sheetFormatPr defaultRowHeight="15" x14ac:dyDescent="0.25"/>
  <cols>
    <col min="1" max="1" width="9.140625" style="83"/>
    <col min="2" max="2" width="55.7109375" style="83" customWidth="1"/>
    <col min="3" max="4" width="15.7109375" style="83" customWidth="1"/>
    <col min="5" max="5" width="6.42578125" style="83" customWidth="1"/>
    <col min="6" max="6" width="15.7109375" style="83" customWidth="1"/>
    <col min="7" max="10" width="9.140625" style="83"/>
    <col min="11" max="11" width="12.7109375" style="83" bestFit="1" customWidth="1"/>
    <col min="12" max="16384" width="9.140625" style="83"/>
  </cols>
  <sheetData>
    <row r="1" spans="1:11" ht="20.25" x14ac:dyDescent="0.3">
      <c r="A1" s="82" t="s">
        <v>346</v>
      </c>
    </row>
    <row r="2" spans="1:11" x14ac:dyDescent="0.25">
      <c r="A2" s="84" t="s">
        <v>3</v>
      </c>
      <c r="B2" s="85"/>
      <c r="C2" s="86"/>
      <c r="D2" s="86" t="s">
        <v>4</v>
      </c>
      <c r="E2" s="87"/>
      <c r="F2" s="86"/>
    </row>
    <row r="3" spans="1:11" x14ac:dyDescent="0.25">
      <c r="A3" s="88" t="s">
        <v>5</v>
      </c>
      <c r="B3" s="89" t="s">
        <v>347</v>
      </c>
      <c r="C3" s="90" t="s">
        <v>7</v>
      </c>
      <c r="D3" s="90" t="s">
        <v>8</v>
      </c>
      <c r="E3" s="91" t="s">
        <v>9</v>
      </c>
      <c r="F3" s="90" t="s">
        <v>10</v>
      </c>
    </row>
    <row r="4" spans="1:11" x14ac:dyDescent="0.25">
      <c r="A4" s="92" t="s">
        <v>348</v>
      </c>
      <c r="B4" s="92"/>
      <c r="C4" s="92"/>
      <c r="D4" s="92"/>
      <c r="E4" s="92"/>
      <c r="F4" s="92"/>
    </row>
    <row r="5" spans="1:11" x14ac:dyDescent="0.25">
      <c r="A5" s="93">
        <v>6</v>
      </c>
      <c r="B5" s="94" t="s">
        <v>336</v>
      </c>
      <c r="C5" s="95">
        <v>77339629</v>
      </c>
      <c r="D5" s="95">
        <v>-10804583.74</v>
      </c>
      <c r="E5" s="95">
        <v>-13.97</v>
      </c>
      <c r="F5" s="95">
        <v>66535045.259999998</v>
      </c>
      <c r="G5" s="112"/>
      <c r="K5" s="96"/>
    </row>
    <row r="6" spans="1:11" s="100" customFormat="1" x14ac:dyDescent="0.25">
      <c r="A6" s="97">
        <v>61</v>
      </c>
      <c r="B6" s="98" t="s">
        <v>349</v>
      </c>
      <c r="C6" s="99">
        <v>34903000</v>
      </c>
      <c r="D6" s="99">
        <v>2768623.8799999901</v>
      </c>
      <c r="E6" s="99">
        <v>7.9323378506145499</v>
      </c>
      <c r="F6" s="99">
        <v>37671623.880000003</v>
      </c>
    </row>
    <row r="7" spans="1:11" s="104" customFormat="1" x14ac:dyDescent="0.25">
      <c r="A7" s="101">
        <v>611</v>
      </c>
      <c r="B7" s="102" t="s">
        <v>350</v>
      </c>
      <c r="C7" s="103">
        <v>19400000</v>
      </c>
      <c r="D7" s="103">
        <v>-606289</v>
      </c>
      <c r="E7" s="103">
        <v>-3.1252010309278297</v>
      </c>
      <c r="F7" s="103">
        <v>18793711</v>
      </c>
    </row>
    <row r="8" spans="1:11" s="104" customFormat="1" x14ac:dyDescent="0.25">
      <c r="A8" s="101">
        <v>613</v>
      </c>
      <c r="B8" s="102" t="s">
        <v>351</v>
      </c>
      <c r="C8" s="103">
        <v>13100000</v>
      </c>
      <c r="D8" s="103">
        <v>3434912.88</v>
      </c>
      <c r="E8" s="103">
        <v>26.220709007633602</v>
      </c>
      <c r="F8" s="103">
        <v>16534912.880000001</v>
      </c>
    </row>
    <row r="9" spans="1:11" s="104" customFormat="1" x14ac:dyDescent="0.25">
      <c r="A9" s="101">
        <v>614</v>
      </c>
      <c r="B9" s="102" t="s">
        <v>352</v>
      </c>
      <c r="C9" s="103">
        <v>2393000</v>
      </c>
      <c r="D9" s="103">
        <v>-60000</v>
      </c>
      <c r="E9" s="103">
        <v>-2.5073129962390301</v>
      </c>
      <c r="F9" s="103">
        <v>2333000</v>
      </c>
    </row>
    <row r="10" spans="1:11" s="104" customFormat="1" x14ac:dyDescent="0.25">
      <c r="A10" s="101">
        <v>616</v>
      </c>
      <c r="B10" s="102" t="s">
        <v>353</v>
      </c>
      <c r="C10" s="103">
        <v>10000</v>
      </c>
      <c r="D10" s="103">
        <v>0</v>
      </c>
      <c r="E10" s="103">
        <v>0</v>
      </c>
      <c r="F10" s="103">
        <v>10000</v>
      </c>
    </row>
    <row r="11" spans="1:11" s="100" customFormat="1" x14ac:dyDescent="0.25">
      <c r="A11" s="97">
        <v>63</v>
      </c>
      <c r="B11" s="98" t="s">
        <v>354</v>
      </c>
      <c r="C11" s="99">
        <v>6437646</v>
      </c>
      <c r="D11" s="99">
        <v>-2130418.7000000002</v>
      </c>
      <c r="E11" s="99">
        <v>-33.093132179060504</v>
      </c>
      <c r="F11" s="99">
        <v>4307227.3</v>
      </c>
    </row>
    <row r="12" spans="1:11" s="104" customFormat="1" x14ac:dyDescent="0.25">
      <c r="A12" s="101">
        <v>632</v>
      </c>
      <c r="B12" s="102" t="s">
        <v>355</v>
      </c>
      <c r="C12" s="103">
        <v>0</v>
      </c>
      <c r="D12" s="103">
        <v>0</v>
      </c>
      <c r="E12" s="103">
        <v>0</v>
      </c>
      <c r="F12" s="103">
        <v>0</v>
      </c>
    </row>
    <row r="13" spans="1:11" s="104" customFormat="1" x14ac:dyDescent="0.25">
      <c r="A13" s="101">
        <v>633</v>
      </c>
      <c r="B13" s="102" t="s">
        <v>356</v>
      </c>
      <c r="C13" s="103">
        <v>185000</v>
      </c>
      <c r="D13" s="103">
        <v>280000</v>
      </c>
      <c r="E13" s="103">
        <v>151.35135135135098</v>
      </c>
      <c r="F13" s="103">
        <v>465000</v>
      </c>
    </row>
    <row r="14" spans="1:11" s="104" customFormat="1" x14ac:dyDescent="0.25">
      <c r="A14" s="101">
        <v>634</v>
      </c>
      <c r="B14" s="102" t="s">
        <v>357</v>
      </c>
      <c r="C14" s="103">
        <v>2500000</v>
      </c>
      <c r="D14" s="103">
        <v>-1093175.7</v>
      </c>
      <c r="E14" s="103">
        <v>-43.727027999999997</v>
      </c>
      <c r="F14" s="103">
        <v>1406824.3</v>
      </c>
    </row>
    <row r="15" spans="1:11" s="104" customFormat="1" x14ac:dyDescent="0.25">
      <c r="A15" s="101">
        <v>635</v>
      </c>
      <c r="B15" s="102" t="s">
        <v>358</v>
      </c>
      <c r="C15" s="103">
        <v>1448646</v>
      </c>
      <c r="D15" s="103">
        <v>192162</v>
      </c>
      <c r="E15" s="103">
        <v>13.264938432163602</v>
      </c>
      <c r="F15" s="103">
        <v>1640808</v>
      </c>
    </row>
    <row r="16" spans="1:11" s="104" customFormat="1" x14ac:dyDescent="0.25">
      <c r="A16" s="101">
        <v>636</v>
      </c>
      <c r="B16" s="102" t="s">
        <v>359</v>
      </c>
      <c r="C16" s="103">
        <v>54000</v>
      </c>
      <c r="D16" s="103">
        <v>101460</v>
      </c>
      <c r="E16" s="103">
        <v>187.888888888889</v>
      </c>
      <c r="F16" s="103">
        <v>155460</v>
      </c>
    </row>
    <row r="17" spans="1:11" s="104" customFormat="1" x14ac:dyDescent="0.25">
      <c r="A17" s="101">
        <v>638</v>
      </c>
      <c r="B17" s="102" t="s">
        <v>360</v>
      </c>
      <c r="C17" s="103">
        <v>2250000</v>
      </c>
      <c r="D17" s="103">
        <v>-1610865</v>
      </c>
      <c r="E17" s="103">
        <v>-71.593999999999994</v>
      </c>
      <c r="F17" s="103">
        <v>639135</v>
      </c>
    </row>
    <row r="18" spans="1:11" s="100" customFormat="1" x14ac:dyDescent="0.25">
      <c r="A18" s="97">
        <v>64</v>
      </c>
      <c r="B18" s="98" t="s">
        <v>361</v>
      </c>
      <c r="C18" s="99">
        <v>4664900</v>
      </c>
      <c r="D18" s="99">
        <v>-509000.82</v>
      </c>
      <c r="E18" s="99">
        <v>-10.911291131642699</v>
      </c>
      <c r="F18" s="99">
        <v>4155899.18</v>
      </c>
    </row>
    <row r="19" spans="1:11" s="104" customFormat="1" x14ac:dyDescent="0.25">
      <c r="A19" s="101">
        <v>641</v>
      </c>
      <c r="B19" s="102" t="s">
        <v>362</v>
      </c>
      <c r="C19" s="103">
        <v>5200</v>
      </c>
      <c r="D19" s="103">
        <v>1000</v>
      </c>
      <c r="E19" s="103">
        <v>19.230769230769202</v>
      </c>
      <c r="F19" s="103">
        <v>6200</v>
      </c>
    </row>
    <row r="20" spans="1:11" s="104" customFormat="1" x14ac:dyDescent="0.25">
      <c r="A20" s="101">
        <v>642</v>
      </c>
      <c r="B20" s="102" t="s">
        <v>363</v>
      </c>
      <c r="C20" s="103">
        <v>4659700</v>
      </c>
      <c r="D20" s="103">
        <v>-510000.82</v>
      </c>
      <c r="E20" s="103">
        <v>-10.944928214262701</v>
      </c>
      <c r="F20" s="103">
        <v>4149699.18</v>
      </c>
    </row>
    <row r="21" spans="1:11" s="100" customFormat="1" ht="23.25" x14ac:dyDescent="0.25">
      <c r="A21" s="97">
        <v>65</v>
      </c>
      <c r="B21" s="98" t="s">
        <v>364</v>
      </c>
      <c r="C21" s="99">
        <v>26120083</v>
      </c>
      <c r="D21" s="105">
        <v>-11678868.1</v>
      </c>
      <c r="E21" s="105">
        <v>-44.712216649541304</v>
      </c>
      <c r="F21" s="105">
        <v>14441214.9</v>
      </c>
    </row>
    <row r="22" spans="1:11" s="104" customFormat="1" x14ac:dyDescent="0.25">
      <c r="A22" s="101">
        <v>651</v>
      </c>
      <c r="B22" s="102" t="s">
        <v>365</v>
      </c>
      <c r="C22" s="103">
        <v>1630000</v>
      </c>
      <c r="D22" s="106">
        <v>146131.9</v>
      </c>
      <c r="E22" s="106">
        <v>8.9651472392637999</v>
      </c>
      <c r="F22" s="106">
        <v>1776131.9</v>
      </c>
    </row>
    <row r="23" spans="1:11" s="104" customFormat="1" x14ac:dyDescent="0.25">
      <c r="A23" s="101">
        <v>652</v>
      </c>
      <c r="B23" s="102" t="s">
        <v>366</v>
      </c>
      <c r="C23" s="103">
        <v>3805083</v>
      </c>
      <c r="D23" s="106">
        <v>-3140000</v>
      </c>
      <c r="E23" s="106">
        <v>-82.521195989680095</v>
      </c>
      <c r="F23" s="106">
        <v>665083</v>
      </c>
    </row>
    <row r="24" spans="1:11" s="104" customFormat="1" x14ac:dyDescent="0.25">
      <c r="A24" s="101">
        <v>653</v>
      </c>
      <c r="B24" s="102" t="s">
        <v>367</v>
      </c>
      <c r="C24" s="103">
        <v>20685000</v>
      </c>
      <c r="D24" s="106">
        <v>-8685000</v>
      </c>
      <c r="E24" s="106">
        <v>-41.986947063089197</v>
      </c>
      <c r="F24" s="106">
        <v>12000000</v>
      </c>
    </row>
    <row r="25" spans="1:11" s="100" customFormat="1" ht="23.25" x14ac:dyDescent="0.25">
      <c r="A25" s="97">
        <v>66</v>
      </c>
      <c r="B25" s="98" t="s">
        <v>368</v>
      </c>
      <c r="C25" s="99">
        <v>4934000</v>
      </c>
      <c r="D25" s="105">
        <v>745080</v>
      </c>
      <c r="E25" s="105">
        <v>15.1</v>
      </c>
      <c r="F25" s="105">
        <v>5679080</v>
      </c>
      <c r="K25" s="96"/>
    </row>
    <row r="26" spans="1:11" s="104" customFormat="1" x14ac:dyDescent="0.25">
      <c r="A26" s="101">
        <v>661</v>
      </c>
      <c r="B26" s="102" t="s">
        <v>369</v>
      </c>
      <c r="C26" s="103">
        <v>4800000</v>
      </c>
      <c r="D26" s="106">
        <v>730000</v>
      </c>
      <c r="E26" s="106">
        <v>15.21</v>
      </c>
      <c r="F26" s="106">
        <v>5530000</v>
      </c>
      <c r="K26" s="96"/>
    </row>
    <row r="27" spans="1:11" s="104" customFormat="1" x14ac:dyDescent="0.25">
      <c r="A27" s="101">
        <v>663</v>
      </c>
      <c r="B27" s="102" t="s">
        <v>370</v>
      </c>
      <c r="C27" s="103">
        <v>134000</v>
      </c>
      <c r="D27" s="106">
        <v>15080</v>
      </c>
      <c r="E27" s="106">
        <v>11.253731343283601</v>
      </c>
      <c r="F27" s="106">
        <v>149080</v>
      </c>
    </row>
    <row r="28" spans="1:11" s="100" customFormat="1" x14ac:dyDescent="0.25">
      <c r="A28" s="97">
        <v>68</v>
      </c>
      <c r="B28" s="98" t="s">
        <v>371</v>
      </c>
      <c r="C28" s="99">
        <v>280000</v>
      </c>
      <c r="D28" s="99">
        <v>0</v>
      </c>
      <c r="E28" s="99">
        <v>0</v>
      </c>
      <c r="F28" s="99">
        <v>280000</v>
      </c>
    </row>
    <row r="29" spans="1:11" s="104" customFormat="1" x14ac:dyDescent="0.25">
      <c r="A29" s="101">
        <v>681</v>
      </c>
      <c r="B29" s="102" t="s">
        <v>372</v>
      </c>
      <c r="C29" s="103">
        <v>250000</v>
      </c>
      <c r="D29" s="103">
        <v>0</v>
      </c>
      <c r="E29" s="103">
        <v>0</v>
      </c>
      <c r="F29" s="103">
        <v>250000</v>
      </c>
    </row>
    <row r="30" spans="1:11" s="104" customFormat="1" x14ac:dyDescent="0.25">
      <c r="A30" s="101">
        <v>683</v>
      </c>
      <c r="B30" s="102" t="s">
        <v>373</v>
      </c>
      <c r="C30" s="103">
        <v>30000</v>
      </c>
      <c r="D30" s="103">
        <v>0</v>
      </c>
      <c r="E30" s="103">
        <v>0</v>
      </c>
      <c r="F30" s="103">
        <v>30000</v>
      </c>
    </row>
    <row r="31" spans="1:11" x14ac:dyDescent="0.25">
      <c r="A31" s="93">
        <v>7</v>
      </c>
      <c r="B31" s="94" t="s">
        <v>337</v>
      </c>
      <c r="C31" s="95">
        <v>6686777</v>
      </c>
      <c r="D31" s="95">
        <v>-723150</v>
      </c>
      <c r="E31" s="95">
        <v>-10.814627136511399</v>
      </c>
      <c r="F31" s="95">
        <v>5963627</v>
      </c>
    </row>
    <row r="32" spans="1:11" s="100" customFormat="1" x14ac:dyDescent="0.25">
      <c r="A32" s="97">
        <v>71</v>
      </c>
      <c r="B32" s="98" t="s">
        <v>374</v>
      </c>
      <c r="C32" s="99">
        <v>6286777</v>
      </c>
      <c r="D32" s="99">
        <v>-723150</v>
      </c>
      <c r="E32" s="99">
        <v>-11.502714347908299</v>
      </c>
      <c r="F32" s="99">
        <v>5563627</v>
      </c>
    </row>
    <row r="33" spans="1:11" s="100" customFormat="1" x14ac:dyDescent="0.25">
      <c r="A33" s="84" t="s">
        <v>3</v>
      </c>
      <c r="B33" s="85"/>
      <c r="C33" s="86"/>
      <c r="D33" s="86" t="s">
        <v>4</v>
      </c>
      <c r="E33" s="87"/>
      <c r="F33" s="86"/>
    </row>
    <row r="34" spans="1:11" s="107" customFormat="1" ht="10.5" customHeight="1" x14ac:dyDescent="0.25">
      <c r="A34" s="88" t="s">
        <v>5</v>
      </c>
      <c r="B34" s="89" t="s">
        <v>347</v>
      </c>
      <c r="C34" s="90" t="s">
        <v>7</v>
      </c>
      <c r="D34" s="90" t="s">
        <v>8</v>
      </c>
      <c r="E34" s="91" t="s">
        <v>9</v>
      </c>
      <c r="F34" s="90" t="s">
        <v>10</v>
      </c>
    </row>
    <row r="35" spans="1:11" s="104" customFormat="1" x14ac:dyDescent="0.25">
      <c r="A35" s="108">
        <v>711</v>
      </c>
      <c r="B35" s="109" t="s">
        <v>375</v>
      </c>
      <c r="C35" s="110">
        <v>6286777</v>
      </c>
      <c r="D35" s="110">
        <v>-723150</v>
      </c>
      <c r="E35" s="110">
        <v>-11.502714347908299</v>
      </c>
      <c r="F35" s="110">
        <v>5563627</v>
      </c>
    </row>
    <row r="36" spans="1:11" s="100" customFormat="1" x14ac:dyDescent="0.25">
      <c r="A36" s="97">
        <v>72</v>
      </c>
      <c r="B36" s="98" t="s">
        <v>376</v>
      </c>
      <c r="C36" s="99">
        <v>400000</v>
      </c>
      <c r="D36" s="99">
        <v>0</v>
      </c>
      <c r="E36" s="99">
        <v>0</v>
      </c>
      <c r="F36" s="99">
        <v>400000</v>
      </c>
    </row>
    <row r="37" spans="1:11" s="104" customFormat="1" x14ac:dyDescent="0.25">
      <c r="A37" s="101">
        <v>721</v>
      </c>
      <c r="B37" s="102" t="s">
        <v>377</v>
      </c>
      <c r="C37" s="103">
        <v>400000</v>
      </c>
      <c r="D37" s="103">
        <v>0</v>
      </c>
      <c r="E37" s="103">
        <v>0</v>
      </c>
      <c r="F37" s="103">
        <v>400000</v>
      </c>
    </row>
    <row r="38" spans="1:11" x14ac:dyDescent="0.25">
      <c r="A38" s="93">
        <v>3</v>
      </c>
      <c r="B38" s="94" t="s">
        <v>22</v>
      </c>
      <c r="C38" s="95">
        <v>48232507</v>
      </c>
      <c r="D38" s="95">
        <v>1778948</v>
      </c>
      <c r="E38" s="95">
        <v>3.69</v>
      </c>
      <c r="F38" s="95">
        <v>50011455</v>
      </c>
      <c r="G38" s="112"/>
      <c r="K38" s="96"/>
    </row>
    <row r="39" spans="1:11" s="100" customFormat="1" x14ac:dyDescent="0.25">
      <c r="A39" s="97">
        <v>31</v>
      </c>
      <c r="B39" s="98" t="s">
        <v>23</v>
      </c>
      <c r="C39" s="99">
        <v>16376001</v>
      </c>
      <c r="D39" s="99">
        <v>1097260</v>
      </c>
      <c r="E39" s="99">
        <v>6.70041483265664</v>
      </c>
      <c r="F39" s="99">
        <v>17473261</v>
      </c>
    </row>
    <row r="40" spans="1:11" s="104" customFormat="1" x14ac:dyDescent="0.25">
      <c r="A40" s="101">
        <v>311</v>
      </c>
      <c r="B40" s="102" t="s">
        <v>24</v>
      </c>
      <c r="C40" s="103">
        <v>14008499</v>
      </c>
      <c r="D40" s="103">
        <v>725962</v>
      </c>
      <c r="E40" s="103">
        <v>5.1822968328012902</v>
      </c>
      <c r="F40" s="103">
        <v>14734461</v>
      </c>
    </row>
    <row r="41" spans="1:11" s="104" customFormat="1" x14ac:dyDescent="0.25">
      <c r="A41" s="101">
        <v>312</v>
      </c>
      <c r="B41" s="102" t="s">
        <v>25</v>
      </c>
      <c r="C41" s="103">
        <v>112750</v>
      </c>
      <c r="D41" s="103">
        <v>84000</v>
      </c>
      <c r="E41" s="103">
        <v>74.50110864745011</v>
      </c>
      <c r="F41" s="103">
        <v>196750</v>
      </c>
    </row>
    <row r="42" spans="1:11" s="104" customFormat="1" x14ac:dyDescent="0.25">
      <c r="A42" s="101">
        <v>313</v>
      </c>
      <c r="B42" s="102" t="s">
        <v>26</v>
      </c>
      <c r="C42" s="103">
        <v>2254752</v>
      </c>
      <c r="D42" s="103">
        <v>287298</v>
      </c>
      <c r="E42" s="103">
        <v>12.741889130157102</v>
      </c>
      <c r="F42" s="103">
        <v>2542050</v>
      </c>
    </row>
    <row r="43" spans="1:11" s="100" customFormat="1" x14ac:dyDescent="0.25">
      <c r="A43" s="97">
        <v>32</v>
      </c>
      <c r="B43" s="98" t="s">
        <v>27</v>
      </c>
      <c r="C43" s="99">
        <v>18877156</v>
      </c>
      <c r="D43" s="105">
        <v>1974748</v>
      </c>
      <c r="E43" s="105">
        <v>10.46</v>
      </c>
      <c r="F43" s="105">
        <v>20851904</v>
      </c>
      <c r="G43" s="111"/>
      <c r="K43" s="96"/>
    </row>
    <row r="44" spans="1:11" s="104" customFormat="1" x14ac:dyDescent="0.25">
      <c r="A44" s="101">
        <v>321</v>
      </c>
      <c r="B44" s="102" t="s">
        <v>28</v>
      </c>
      <c r="C44" s="103">
        <v>403700</v>
      </c>
      <c r="D44" s="106">
        <v>33753</v>
      </c>
      <c r="E44" s="106">
        <v>8.3609115679960411</v>
      </c>
      <c r="F44" s="106">
        <v>437453</v>
      </c>
      <c r="G44" s="239"/>
    </row>
    <row r="45" spans="1:11" s="104" customFormat="1" x14ac:dyDescent="0.25">
      <c r="A45" s="101">
        <v>322</v>
      </c>
      <c r="B45" s="102" t="s">
        <v>29</v>
      </c>
      <c r="C45" s="103">
        <v>3340493</v>
      </c>
      <c r="D45" s="106">
        <v>8135.1</v>
      </c>
      <c r="E45" s="106">
        <v>0.24</v>
      </c>
      <c r="F45" s="106">
        <v>3348628.1</v>
      </c>
      <c r="G45" s="239"/>
      <c r="K45" s="96"/>
    </row>
    <row r="46" spans="1:11" s="104" customFormat="1" x14ac:dyDescent="0.25">
      <c r="A46" s="101">
        <v>323</v>
      </c>
      <c r="B46" s="102" t="s">
        <v>30</v>
      </c>
      <c r="C46" s="103">
        <v>12450666</v>
      </c>
      <c r="D46" s="106">
        <v>3080881</v>
      </c>
      <c r="E46" s="106">
        <v>24.7447084356773</v>
      </c>
      <c r="F46" s="106">
        <v>15531547</v>
      </c>
      <c r="G46" s="239"/>
    </row>
    <row r="47" spans="1:11" s="104" customFormat="1" x14ac:dyDescent="0.25">
      <c r="A47" s="101">
        <v>324</v>
      </c>
      <c r="B47" s="102" t="s">
        <v>31</v>
      </c>
      <c r="C47" s="103">
        <v>139229</v>
      </c>
      <c r="D47" s="103">
        <v>-75229</v>
      </c>
      <c r="E47" s="103">
        <v>-54.032565054694096</v>
      </c>
      <c r="F47" s="103">
        <v>64000</v>
      </c>
    </row>
    <row r="48" spans="1:11" s="104" customFormat="1" x14ac:dyDescent="0.25">
      <c r="A48" s="101">
        <v>329</v>
      </c>
      <c r="B48" s="102" t="s">
        <v>32</v>
      </c>
      <c r="C48" s="103">
        <v>2543068</v>
      </c>
      <c r="D48" s="103">
        <v>-1072792.1000000001</v>
      </c>
      <c r="E48" s="103">
        <v>-42.184955337411402</v>
      </c>
      <c r="F48" s="103">
        <v>1470275.9</v>
      </c>
    </row>
    <row r="49" spans="1:6" s="100" customFormat="1" x14ac:dyDescent="0.25">
      <c r="A49" s="97">
        <v>34</v>
      </c>
      <c r="B49" s="98" t="s">
        <v>33</v>
      </c>
      <c r="C49" s="99">
        <v>3316350</v>
      </c>
      <c r="D49" s="99">
        <v>-1457100</v>
      </c>
      <c r="E49" s="99">
        <v>-43.936858293002899</v>
      </c>
      <c r="F49" s="99">
        <v>1859250</v>
      </c>
    </row>
    <row r="50" spans="1:6" s="104" customFormat="1" x14ac:dyDescent="0.25">
      <c r="A50" s="101">
        <v>342</v>
      </c>
      <c r="B50" s="102" t="s">
        <v>34</v>
      </c>
      <c r="C50" s="103">
        <v>1300000</v>
      </c>
      <c r="D50" s="103">
        <v>-514000</v>
      </c>
      <c r="E50" s="103">
        <v>-39.538461538461497</v>
      </c>
      <c r="F50" s="103">
        <v>786000</v>
      </c>
    </row>
    <row r="51" spans="1:6" s="104" customFormat="1" x14ac:dyDescent="0.25">
      <c r="A51" s="101">
        <v>343</v>
      </c>
      <c r="B51" s="102" t="s">
        <v>35</v>
      </c>
      <c r="C51" s="103">
        <v>2016350</v>
      </c>
      <c r="D51" s="103">
        <v>-943100</v>
      </c>
      <c r="E51" s="103">
        <v>-46.772633719344398</v>
      </c>
      <c r="F51" s="103">
        <v>1073250</v>
      </c>
    </row>
    <row r="52" spans="1:6" s="100" customFormat="1" x14ac:dyDescent="0.25">
      <c r="A52" s="97">
        <v>35</v>
      </c>
      <c r="B52" s="98" t="s">
        <v>36</v>
      </c>
      <c r="C52" s="99">
        <v>20000</v>
      </c>
      <c r="D52" s="99">
        <v>0</v>
      </c>
      <c r="E52" s="99">
        <v>0</v>
      </c>
      <c r="F52" s="99">
        <v>20000</v>
      </c>
    </row>
    <row r="53" spans="1:6" s="104" customFormat="1" ht="23.25" x14ac:dyDescent="0.25">
      <c r="A53" s="101">
        <v>352</v>
      </c>
      <c r="B53" s="102" t="s">
        <v>37</v>
      </c>
      <c r="C53" s="103">
        <v>20000</v>
      </c>
      <c r="D53" s="103">
        <v>0</v>
      </c>
      <c r="E53" s="103">
        <v>0</v>
      </c>
      <c r="F53" s="103">
        <v>20000</v>
      </c>
    </row>
    <row r="54" spans="1:6" s="100" customFormat="1" x14ac:dyDescent="0.25">
      <c r="A54" s="97">
        <v>36</v>
      </c>
      <c r="B54" s="98" t="s">
        <v>38</v>
      </c>
      <c r="C54" s="99">
        <v>111000</v>
      </c>
      <c r="D54" s="99">
        <v>-1000</v>
      </c>
      <c r="E54" s="99">
        <v>-0.90090090090090091</v>
      </c>
      <c r="F54" s="99">
        <v>110000</v>
      </c>
    </row>
    <row r="55" spans="1:6" s="104" customFormat="1" x14ac:dyDescent="0.25">
      <c r="A55" s="101">
        <v>363</v>
      </c>
      <c r="B55" s="102" t="s">
        <v>39</v>
      </c>
      <c r="C55" s="103">
        <v>35000</v>
      </c>
      <c r="D55" s="103">
        <v>0</v>
      </c>
      <c r="E55" s="103">
        <v>0</v>
      </c>
      <c r="F55" s="103">
        <v>35000</v>
      </c>
    </row>
    <row r="56" spans="1:6" s="104" customFormat="1" x14ac:dyDescent="0.25">
      <c r="A56" s="101">
        <v>366</v>
      </c>
      <c r="B56" s="102" t="s">
        <v>108</v>
      </c>
      <c r="C56" s="103">
        <v>76000</v>
      </c>
      <c r="D56" s="103">
        <v>-1000</v>
      </c>
      <c r="E56" s="103">
        <v>-1.31578947368421</v>
      </c>
      <c r="F56" s="103">
        <v>75000</v>
      </c>
    </row>
    <row r="57" spans="1:6" s="100" customFormat="1" ht="23.25" x14ac:dyDescent="0.25">
      <c r="A57" s="97">
        <v>37</v>
      </c>
      <c r="B57" s="98" t="s">
        <v>40</v>
      </c>
      <c r="C57" s="99">
        <v>1492300</v>
      </c>
      <c r="D57" s="99">
        <v>19550</v>
      </c>
      <c r="E57" s="99">
        <v>1.31005829926958</v>
      </c>
      <c r="F57" s="99">
        <v>1511850</v>
      </c>
    </row>
    <row r="58" spans="1:6" s="104" customFormat="1" x14ac:dyDescent="0.25">
      <c r="A58" s="101">
        <v>372</v>
      </c>
      <c r="B58" s="102" t="s">
        <v>41</v>
      </c>
      <c r="C58" s="103">
        <v>1492300</v>
      </c>
      <c r="D58" s="103">
        <v>19550</v>
      </c>
      <c r="E58" s="103">
        <v>1.31005829926958</v>
      </c>
      <c r="F58" s="103">
        <v>1511850</v>
      </c>
    </row>
    <row r="59" spans="1:6" s="100" customFormat="1" x14ac:dyDescent="0.25">
      <c r="A59" s="97">
        <v>38</v>
      </c>
      <c r="B59" s="98" t="s">
        <v>42</v>
      </c>
      <c r="C59" s="99">
        <v>8039700</v>
      </c>
      <c r="D59" s="99">
        <v>145490</v>
      </c>
      <c r="E59" s="99">
        <v>1.8096446384815401</v>
      </c>
      <c r="F59" s="99">
        <v>8185190</v>
      </c>
    </row>
    <row r="60" spans="1:6" s="104" customFormat="1" x14ac:dyDescent="0.25">
      <c r="A60" s="101">
        <v>381</v>
      </c>
      <c r="B60" s="102" t="s">
        <v>47</v>
      </c>
      <c r="C60" s="103">
        <v>7337500</v>
      </c>
      <c r="D60" s="103">
        <v>247990</v>
      </c>
      <c r="E60" s="103">
        <v>3.3797614991482101</v>
      </c>
      <c r="F60" s="103">
        <v>7585490</v>
      </c>
    </row>
    <row r="61" spans="1:6" s="104" customFormat="1" x14ac:dyDescent="0.25">
      <c r="A61" s="101">
        <v>382</v>
      </c>
      <c r="B61" s="102" t="s">
        <v>140</v>
      </c>
      <c r="C61" s="103">
        <v>500000</v>
      </c>
      <c r="D61" s="103">
        <v>-207500</v>
      </c>
      <c r="E61" s="103">
        <v>-41.5</v>
      </c>
      <c r="F61" s="103">
        <v>292500</v>
      </c>
    </row>
    <row r="62" spans="1:6" s="104" customFormat="1" x14ac:dyDescent="0.25">
      <c r="A62" s="101">
        <v>383</v>
      </c>
      <c r="B62" s="102" t="s">
        <v>45</v>
      </c>
      <c r="C62" s="103">
        <v>2200</v>
      </c>
      <c r="D62" s="103">
        <v>0</v>
      </c>
      <c r="E62" s="103">
        <v>0</v>
      </c>
      <c r="F62" s="103">
        <v>2200</v>
      </c>
    </row>
    <row r="63" spans="1:6" s="104" customFormat="1" x14ac:dyDescent="0.25">
      <c r="A63" s="101">
        <v>385</v>
      </c>
      <c r="B63" s="102" t="s">
        <v>43</v>
      </c>
      <c r="C63" s="103">
        <v>200000</v>
      </c>
      <c r="D63" s="103">
        <v>-100000</v>
      </c>
      <c r="E63" s="103">
        <v>-50</v>
      </c>
      <c r="F63" s="103">
        <v>100000</v>
      </c>
    </row>
    <row r="64" spans="1:6" s="104" customFormat="1" x14ac:dyDescent="0.25">
      <c r="A64" s="101">
        <v>386</v>
      </c>
      <c r="B64" s="102" t="s">
        <v>282</v>
      </c>
      <c r="C64" s="103">
        <v>0</v>
      </c>
      <c r="D64" s="103">
        <v>205000</v>
      </c>
      <c r="E64" s="103">
        <v>0</v>
      </c>
      <c r="F64" s="103">
        <v>205000</v>
      </c>
    </row>
    <row r="65" spans="1:7" s="104" customFormat="1" x14ac:dyDescent="0.25">
      <c r="A65" s="84" t="s">
        <v>3</v>
      </c>
      <c r="B65" s="85"/>
      <c r="C65" s="86"/>
      <c r="D65" s="86" t="s">
        <v>4</v>
      </c>
      <c r="E65" s="87"/>
      <c r="F65" s="86"/>
    </row>
    <row r="66" spans="1:7" s="104" customFormat="1" x14ac:dyDescent="0.25">
      <c r="A66" s="88" t="s">
        <v>5</v>
      </c>
      <c r="B66" s="89" t="s">
        <v>347</v>
      </c>
      <c r="C66" s="90" t="s">
        <v>7</v>
      </c>
      <c r="D66" s="90" t="s">
        <v>8</v>
      </c>
      <c r="E66" s="91" t="s">
        <v>9</v>
      </c>
      <c r="F66" s="90" t="s">
        <v>10</v>
      </c>
    </row>
    <row r="67" spans="1:7" x14ac:dyDescent="0.25">
      <c r="A67" s="93">
        <v>4</v>
      </c>
      <c r="B67" s="94" t="s">
        <v>54</v>
      </c>
      <c r="C67" s="95">
        <v>28741899</v>
      </c>
      <c r="D67" s="95">
        <v>-10517834</v>
      </c>
      <c r="E67" s="95">
        <v>-36.594081692375305</v>
      </c>
      <c r="F67" s="95">
        <v>18224065</v>
      </c>
      <c r="G67" s="112"/>
    </row>
    <row r="68" spans="1:7" s="100" customFormat="1" x14ac:dyDescent="0.25">
      <c r="A68" s="97">
        <v>41</v>
      </c>
      <c r="B68" s="98" t="s">
        <v>239</v>
      </c>
      <c r="C68" s="99">
        <v>4000000</v>
      </c>
      <c r="D68" s="99">
        <v>-1000000</v>
      </c>
      <c r="E68" s="99">
        <v>-25</v>
      </c>
      <c r="F68" s="99">
        <v>3000000</v>
      </c>
    </row>
    <row r="69" spans="1:7" s="104" customFormat="1" x14ac:dyDescent="0.25">
      <c r="A69" s="101">
        <v>411</v>
      </c>
      <c r="B69" s="102" t="s">
        <v>240</v>
      </c>
      <c r="C69" s="103">
        <v>4000000</v>
      </c>
      <c r="D69" s="103">
        <v>-1000000</v>
      </c>
      <c r="E69" s="103">
        <v>-25</v>
      </c>
      <c r="F69" s="103">
        <v>3000000</v>
      </c>
    </row>
    <row r="70" spans="1:7" s="104" customFormat="1" x14ac:dyDescent="0.25">
      <c r="A70" s="101">
        <v>412</v>
      </c>
      <c r="B70" s="102" t="s">
        <v>378</v>
      </c>
      <c r="C70" s="103">
        <v>0</v>
      </c>
      <c r="D70" s="103">
        <v>0</v>
      </c>
      <c r="E70" s="103">
        <v>0</v>
      </c>
      <c r="F70" s="103">
        <v>0</v>
      </c>
    </row>
    <row r="71" spans="1:7" s="100" customFormat="1" x14ac:dyDescent="0.25">
      <c r="A71" s="97">
        <v>42</v>
      </c>
      <c r="B71" s="98" t="s">
        <v>55</v>
      </c>
      <c r="C71" s="99">
        <v>20999100</v>
      </c>
      <c r="D71" s="105">
        <v>-7111220</v>
      </c>
      <c r="E71" s="105">
        <v>-33.864403712540103</v>
      </c>
      <c r="F71" s="105">
        <v>13887880</v>
      </c>
    </row>
    <row r="72" spans="1:7" s="104" customFormat="1" x14ac:dyDescent="0.25">
      <c r="A72" s="101">
        <v>421</v>
      </c>
      <c r="B72" s="102" t="s">
        <v>216</v>
      </c>
      <c r="C72" s="103">
        <v>20140000</v>
      </c>
      <c r="D72" s="106">
        <v>-8085000</v>
      </c>
      <c r="E72" s="106">
        <v>-40.143992055610703</v>
      </c>
      <c r="F72" s="106">
        <v>12055000</v>
      </c>
    </row>
    <row r="73" spans="1:7" s="104" customFormat="1" x14ac:dyDescent="0.25">
      <c r="A73" s="101">
        <v>422</v>
      </c>
      <c r="B73" s="102" t="s">
        <v>56</v>
      </c>
      <c r="C73" s="103">
        <v>447300</v>
      </c>
      <c r="D73" s="103">
        <v>1166880</v>
      </c>
      <c r="E73" s="103">
        <v>260.87189805499696</v>
      </c>
      <c r="F73" s="103">
        <v>1614180</v>
      </c>
    </row>
    <row r="74" spans="1:7" s="104" customFormat="1" x14ac:dyDescent="0.25">
      <c r="A74" s="101">
        <v>423</v>
      </c>
      <c r="B74" s="102" t="s">
        <v>379</v>
      </c>
      <c r="C74" s="103">
        <v>0</v>
      </c>
      <c r="D74" s="103">
        <v>0</v>
      </c>
      <c r="E74" s="103">
        <v>0</v>
      </c>
      <c r="F74" s="103">
        <v>0</v>
      </c>
    </row>
    <row r="75" spans="1:7" s="104" customFormat="1" x14ac:dyDescent="0.25">
      <c r="A75" s="101">
        <v>424</v>
      </c>
      <c r="B75" s="102" t="s">
        <v>75</v>
      </c>
      <c r="C75" s="103">
        <v>50000</v>
      </c>
      <c r="D75" s="103">
        <v>74400</v>
      </c>
      <c r="E75" s="103">
        <v>148.80000000000001</v>
      </c>
      <c r="F75" s="103">
        <v>124400</v>
      </c>
    </row>
    <row r="76" spans="1:7" s="104" customFormat="1" x14ac:dyDescent="0.25">
      <c r="A76" s="101">
        <v>425</v>
      </c>
      <c r="B76" s="102" t="s">
        <v>380</v>
      </c>
      <c r="C76" s="103">
        <v>0</v>
      </c>
      <c r="D76" s="103">
        <v>0</v>
      </c>
      <c r="E76" s="103">
        <v>0</v>
      </c>
      <c r="F76" s="103">
        <v>0</v>
      </c>
    </row>
    <row r="77" spans="1:7" s="104" customFormat="1" x14ac:dyDescent="0.25">
      <c r="A77" s="101">
        <v>426</v>
      </c>
      <c r="B77" s="102" t="s">
        <v>58</v>
      </c>
      <c r="C77" s="103">
        <v>361800</v>
      </c>
      <c r="D77" s="103">
        <v>-267500</v>
      </c>
      <c r="E77" s="103">
        <v>-73.935876174682107</v>
      </c>
      <c r="F77" s="103">
        <v>94300</v>
      </c>
    </row>
    <row r="78" spans="1:7" s="100" customFormat="1" ht="23.25" x14ac:dyDescent="0.25">
      <c r="A78" s="97">
        <v>43</v>
      </c>
      <c r="B78" s="98" t="s">
        <v>381</v>
      </c>
      <c r="C78" s="99">
        <v>0</v>
      </c>
      <c r="D78" s="99">
        <v>0</v>
      </c>
      <c r="E78" s="99">
        <v>0</v>
      </c>
      <c r="F78" s="99">
        <v>0</v>
      </c>
    </row>
    <row r="79" spans="1:7" s="104" customFormat="1" x14ac:dyDescent="0.25">
      <c r="A79" s="101">
        <v>431</v>
      </c>
      <c r="B79" s="102" t="s">
        <v>382</v>
      </c>
      <c r="C79" s="103">
        <v>0</v>
      </c>
      <c r="D79" s="103">
        <v>0</v>
      </c>
      <c r="E79" s="103">
        <v>0</v>
      </c>
      <c r="F79" s="103">
        <v>0</v>
      </c>
    </row>
    <row r="80" spans="1:7" s="100" customFormat="1" x14ac:dyDescent="0.25">
      <c r="A80" s="97">
        <v>45</v>
      </c>
      <c r="B80" s="98" t="s">
        <v>84</v>
      </c>
      <c r="C80" s="99">
        <v>3742799</v>
      </c>
      <c r="D80" s="99">
        <v>-2406614</v>
      </c>
      <c r="E80" s="99">
        <v>-64.299846184633509</v>
      </c>
      <c r="F80" s="99">
        <v>1336185</v>
      </c>
    </row>
    <row r="81" spans="1:6" s="104" customFormat="1" x14ac:dyDescent="0.25">
      <c r="A81" s="101">
        <v>451</v>
      </c>
      <c r="B81" s="102" t="s">
        <v>85</v>
      </c>
      <c r="C81" s="103">
        <v>3742799</v>
      </c>
      <c r="D81" s="103">
        <v>-2406614</v>
      </c>
      <c r="E81" s="103">
        <v>-64.299846184633509</v>
      </c>
      <c r="F81" s="103">
        <v>1336185</v>
      </c>
    </row>
    <row r="83" spans="1:6" x14ac:dyDescent="0.25">
      <c r="A83" s="113" t="s">
        <v>383</v>
      </c>
      <c r="B83" s="113"/>
      <c r="C83" s="113"/>
      <c r="D83" s="113"/>
      <c r="E83" s="113"/>
      <c r="F83" s="113"/>
    </row>
    <row r="84" spans="1:6" x14ac:dyDescent="0.25">
      <c r="A84" s="93">
        <v>8</v>
      </c>
      <c r="B84" s="94" t="s">
        <v>340</v>
      </c>
      <c r="C84" s="95">
        <v>0</v>
      </c>
      <c r="D84" s="95">
        <v>0</v>
      </c>
      <c r="E84" s="95">
        <v>0</v>
      </c>
      <c r="F84" s="95">
        <v>0</v>
      </c>
    </row>
    <row r="85" spans="1:6" s="100" customFormat="1" x14ac:dyDescent="0.25">
      <c r="A85" s="97">
        <v>84</v>
      </c>
      <c r="B85" s="98" t="s">
        <v>384</v>
      </c>
      <c r="C85" s="99">
        <v>0</v>
      </c>
      <c r="D85" s="99">
        <v>0</v>
      </c>
      <c r="E85" s="99">
        <v>0</v>
      </c>
      <c r="F85" s="99">
        <v>0</v>
      </c>
    </row>
    <row r="86" spans="1:6" s="104" customFormat="1" ht="23.25" x14ac:dyDescent="0.25">
      <c r="A86" s="101">
        <v>842</v>
      </c>
      <c r="B86" s="102" t="s">
        <v>385</v>
      </c>
      <c r="C86" s="103">
        <v>0</v>
      </c>
      <c r="D86" s="103">
        <v>0</v>
      </c>
      <c r="E86" s="103">
        <v>0</v>
      </c>
      <c r="F86" s="103">
        <v>0</v>
      </c>
    </row>
    <row r="87" spans="1:6" s="104" customFormat="1" x14ac:dyDescent="0.25">
      <c r="A87" s="101">
        <v>843</v>
      </c>
      <c r="B87" s="102" t="s">
        <v>386</v>
      </c>
      <c r="C87" s="103">
        <v>0</v>
      </c>
      <c r="D87" s="103">
        <v>0</v>
      </c>
      <c r="E87" s="103">
        <v>0</v>
      </c>
      <c r="F87" s="103">
        <v>0</v>
      </c>
    </row>
    <row r="88" spans="1:6" s="104" customFormat="1" ht="23.25" x14ac:dyDescent="0.25">
      <c r="A88" s="101">
        <v>844</v>
      </c>
      <c r="B88" s="102" t="s">
        <v>387</v>
      </c>
      <c r="C88" s="103">
        <v>0</v>
      </c>
      <c r="D88" s="103">
        <v>0</v>
      </c>
      <c r="E88" s="103">
        <v>0</v>
      </c>
      <c r="F88" s="103">
        <v>0</v>
      </c>
    </row>
    <row r="89" spans="1:6" x14ac:dyDescent="0.25">
      <c r="A89" s="93">
        <v>5</v>
      </c>
      <c r="B89" s="94" t="s">
        <v>17</v>
      </c>
      <c r="C89" s="95">
        <v>7052000</v>
      </c>
      <c r="D89" s="95">
        <v>53000</v>
      </c>
      <c r="E89" s="95">
        <v>0.75155984117980701</v>
      </c>
      <c r="F89" s="95">
        <v>7105000</v>
      </c>
    </row>
    <row r="90" spans="1:6" s="100" customFormat="1" x14ac:dyDescent="0.25">
      <c r="A90" s="97">
        <v>54</v>
      </c>
      <c r="B90" s="98" t="s">
        <v>18</v>
      </c>
      <c r="C90" s="99">
        <v>7052000</v>
      </c>
      <c r="D90" s="99">
        <v>53000</v>
      </c>
      <c r="E90" s="99">
        <v>0.75155984117980701</v>
      </c>
      <c r="F90" s="99">
        <v>7105000</v>
      </c>
    </row>
    <row r="91" spans="1:6" s="104" customFormat="1" ht="23.25" x14ac:dyDescent="0.25">
      <c r="A91" s="101">
        <v>542</v>
      </c>
      <c r="B91" s="102" t="s">
        <v>315</v>
      </c>
      <c r="C91" s="103">
        <v>4432000</v>
      </c>
      <c r="D91" s="103">
        <v>0</v>
      </c>
      <c r="E91" s="103">
        <v>0</v>
      </c>
      <c r="F91" s="103">
        <v>4432000</v>
      </c>
    </row>
    <row r="92" spans="1:6" s="104" customFormat="1" x14ac:dyDescent="0.25">
      <c r="A92" s="101">
        <v>543</v>
      </c>
      <c r="B92" s="102" t="s">
        <v>388</v>
      </c>
      <c r="C92" s="103">
        <v>0</v>
      </c>
      <c r="D92" s="103">
        <v>0</v>
      </c>
      <c r="E92" s="103">
        <v>0</v>
      </c>
      <c r="F92" s="103">
        <v>0</v>
      </c>
    </row>
    <row r="93" spans="1:6" s="104" customFormat="1" ht="23.25" x14ac:dyDescent="0.25">
      <c r="A93" s="101">
        <v>544</v>
      </c>
      <c r="B93" s="102" t="s">
        <v>316</v>
      </c>
      <c r="C93" s="103">
        <v>2620000</v>
      </c>
      <c r="D93" s="103">
        <v>53000</v>
      </c>
      <c r="E93" s="103">
        <v>2.0229007633587801</v>
      </c>
      <c r="F93" s="103">
        <v>2673000</v>
      </c>
    </row>
    <row r="94" spans="1:6" s="104" customFormat="1" x14ac:dyDescent="0.25">
      <c r="A94" s="114"/>
      <c r="B94" s="115"/>
      <c r="C94" s="116"/>
      <c r="D94" s="116"/>
      <c r="E94" s="116"/>
      <c r="F94" s="116"/>
    </row>
    <row r="95" spans="1:6" x14ac:dyDescent="0.25">
      <c r="A95" s="117"/>
      <c r="B95" s="117"/>
      <c r="C95" s="117"/>
      <c r="D95" s="117" t="s">
        <v>4</v>
      </c>
      <c r="E95" s="118"/>
      <c r="F95" s="117"/>
    </row>
    <row r="96" spans="1:6" x14ac:dyDescent="0.25">
      <c r="A96" s="90"/>
      <c r="B96" s="90"/>
      <c r="C96" s="90" t="s">
        <v>7</v>
      </c>
      <c r="D96" s="90" t="s">
        <v>8</v>
      </c>
      <c r="E96" s="91" t="s">
        <v>9</v>
      </c>
      <c r="F96" s="90" t="s">
        <v>10</v>
      </c>
    </row>
    <row r="97" spans="1:6" x14ac:dyDescent="0.25">
      <c r="A97" s="119" t="s">
        <v>389</v>
      </c>
      <c r="B97" s="120"/>
      <c r="C97" s="120"/>
      <c r="D97" s="120"/>
      <c r="E97" s="120"/>
      <c r="F97" s="121"/>
    </row>
    <row r="98" spans="1:6" x14ac:dyDescent="0.25">
      <c r="A98" s="93">
        <v>9</v>
      </c>
      <c r="B98" s="94" t="s">
        <v>390</v>
      </c>
      <c r="C98" s="95">
        <v>0</v>
      </c>
      <c r="D98" s="95">
        <v>2841847.74</v>
      </c>
      <c r="E98" s="95">
        <v>0</v>
      </c>
      <c r="F98" s="95">
        <v>2841847.74</v>
      </c>
    </row>
    <row r="99" spans="1:6" s="100" customFormat="1" x14ac:dyDescent="0.25">
      <c r="A99" s="97">
        <v>92</v>
      </c>
      <c r="B99" s="98" t="s">
        <v>391</v>
      </c>
      <c r="C99" s="99">
        <v>0</v>
      </c>
      <c r="D99" s="99">
        <v>2841847.74</v>
      </c>
      <c r="E99" s="99">
        <v>0</v>
      </c>
      <c r="F99" s="99">
        <v>2841847.74</v>
      </c>
    </row>
    <row r="100" spans="1:6" s="104" customFormat="1" x14ac:dyDescent="0.25">
      <c r="A100" s="101">
        <v>922</v>
      </c>
      <c r="B100" s="102" t="s">
        <v>392</v>
      </c>
      <c r="C100" s="103">
        <v>0</v>
      </c>
      <c r="D100" s="103">
        <v>2841847.74</v>
      </c>
      <c r="E100" s="103">
        <v>0</v>
      </c>
      <c r="F100" s="103">
        <v>2841847.74</v>
      </c>
    </row>
    <row r="101" spans="1:6" x14ac:dyDescent="0.25">
      <c r="A101" s="122"/>
      <c r="B101" s="122"/>
      <c r="C101" s="122"/>
      <c r="D101" s="122"/>
      <c r="E101" s="122"/>
      <c r="F101" s="122"/>
    </row>
    <row r="102" spans="1:6" x14ac:dyDescent="0.25">
      <c r="A102" s="39"/>
      <c r="B102" s="39"/>
      <c r="C102" s="28" t="s">
        <v>393</v>
      </c>
      <c r="D102" s="28"/>
      <c r="E102" s="71"/>
      <c r="F102" s="71"/>
    </row>
    <row r="103" spans="1:6" x14ac:dyDescent="0.25">
      <c r="A103" s="39" t="s">
        <v>394</v>
      </c>
      <c r="B103" s="39"/>
      <c r="C103" s="234"/>
      <c r="D103" s="28"/>
      <c r="E103" s="28"/>
      <c r="F103" s="28"/>
    </row>
    <row r="104" spans="1:6" x14ac:dyDescent="0.25">
      <c r="A104" s="235" t="s">
        <v>583</v>
      </c>
      <c r="B104" s="28"/>
      <c r="C104" s="28"/>
      <c r="D104" s="28"/>
      <c r="E104" s="28"/>
      <c r="F104" s="28"/>
    </row>
    <row r="105" spans="1:6" x14ac:dyDescent="0.25">
      <c r="A105" s="235" t="s">
        <v>584</v>
      </c>
      <c r="B105" s="28"/>
      <c r="C105" s="28"/>
      <c r="D105" s="28"/>
      <c r="E105" s="28"/>
      <c r="F105" s="28"/>
    </row>
    <row r="106" spans="1:6" x14ac:dyDescent="0.25">
      <c r="A106" s="122"/>
      <c r="B106" s="122"/>
      <c r="C106" s="122"/>
      <c r="D106" s="122"/>
      <c r="E106" s="122"/>
      <c r="F106" s="122"/>
    </row>
    <row r="107" spans="1:6" x14ac:dyDescent="0.25">
      <c r="A107" s="122"/>
      <c r="B107" s="122"/>
      <c r="C107" s="122"/>
      <c r="D107" s="122"/>
      <c r="E107" s="122"/>
      <c r="F107" s="122"/>
    </row>
    <row r="108" spans="1:6" x14ac:dyDescent="0.25">
      <c r="A108" s="122"/>
      <c r="B108" s="122"/>
      <c r="C108" s="122"/>
      <c r="D108" s="122"/>
      <c r="E108" s="122"/>
      <c r="F108" s="122"/>
    </row>
    <row r="109" spans="1:6" x14ac:dyDescent="0.25">
      <c r="A109" s="122"/>
      <c r="B109" s="122"/>
      <c r="C109" s="122"/>
      <c r="D109" s="122"/>
      <c r="E109" s="122"/>
      <c r="F109" s="122"/>
    </row>
    <row r="110" spans="1:6" x14ac:dyDescent="0.25">
      <c r="A110" s="122"/>
      <c r="B110" s="122"/>
      <c r="C110" s="122"/>
      <c r="D110" s="122"/>
      <c r="E110" s="122"/>
      <c r="F110" s="122"/>
    </row>
    <row r="111" spans="1:6" x14ac:dyDescent="0.25">
      <c r="A111" s="122"/>
      <c r="B111" s="122"/>
      <c r="C111" s="122"/>
      <c r="D111" s="122"/>
      <c r="E111" s="122"/>
      <c r="F111" s="122"/>
    </row>
    <row r="112" spans="1:6" x14ac:dyDescent="0.25">
      <c r="A112" s="122"/>
      <c r="B112" s="122"/>
      <c r="C112" s="122"/>
      <c r="D112" s="122"/>
      <c r="E112" s="122"/>
      <c r="F112" s="122"/>
    </row>
    <row r="113" spans="1:6" x14ac:dyDescent="0.25">
      <c r="A113" s="122"/>
      <c r="B113" s="122"/>
      <c r="C113" s="122"/>
      <c r="D113" s="122"/>
      <c r="E113" s="122"/>
      <c r="F113" s="122"/>
    </row>
    <row r="114" spans="1:6" x14ac:dyDescent="0.25">
      <c r="A114" s="122"/>
      <c r="B114" s="122"/>
      <c r="C114" s="122"/>
      <c r="D114" s="122"/>
      <c r="E114" s="122"/>
      <c r="F114" s="122"/>
    </row>
    <row r="115" spans="1:6" x14ac:dyDescent="0.25">
      <c r="A115" s="122"/>
      <c r="B115" s="122"/>
      <c r="C115" s="122"/>
      <c r="D115" s="122"/>
      <c r="E115" s="122"/>
      <c r="F115" s="122"/>
    </row>
    <row r="116" spans="1:6" x14ac:dyDescent="0.25">
      <c r="A116" s="122"/>
      <c r="B116" s="122"/>
      <c r="C116" s="122"/>
      <c r="D116" s="122"/>
      <c r="E116" s="122"/>
      <c r="F116" s="122"/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Footer>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50"/>
  <sheetViews>
    <sheetView tabSelected="1" topLeftCell="A876" zoomScale="103" zoomScaleNormal="103" workbookViewId="0">
      <selection activeCell="F908" sqref="F908"/>
    </sheetView>
  </sheetViews>
  <sheetFormatPr defaultRowHeight="15" x14ac:dyDescent="0.25"/>
  <cols>
    <col min="1" max="1" width="6.7109375"/>
    <col min="2" max="2" width="76.7109375"/>
    <col min="3" max="3" width="10.85546875" bestFit="1" customWidth="1"/>
    <col min="4" max="4" width="11.42578125" bestFit="1" customWidth="1"/>
    <col min="5" max="5" width="7" bestFit="1" customWidth="1"/>
    <col min="6" max="6" width="10.85546875" bestFit="1" customWidth="1"/>
    <col min="7" max="9" width="8.7109375"/>
    <col min="10" max="10" width="25.7109375"/>
    <col min="11" max="1025" width="8.7109375"/>
  </cols>
  <sheetData>
    <row r="1" spans="1:10" ht="19.5" customHeight="1" x14ac:dyDescent="0.25">
      <c r="A1" s="202"/>
      <c r="B1" s="203" t="s">
        <v>578</v>
      </c>
      <c r="C1" s="203"/>
      <c r="D1" s="203"/>
      <c r="E1" s="203"/>
      <c r="F1" s="203"/>
    </row>
    <row r="2" spans="1:10" ht="17.850000000000001" customHeight="1" x14ac:dyDescent="0.25">
      <c r="A2" s="205" t="s">
        <v>579</v>
      </c>
      <c r="B2" s="204"/>
      <c r="C2" s="204"/>
      <c r="D2" s="204"/>
      <c r="E2" s="204"/>
      <c r="F2" s="204"/>
    </row>
    <row r="3" spans="1:10" ht="12.75" customHeight="1" x14ac:dyDescent="0.25">
      <c r="A3" s="205" t="s">
        <v>580</v>
      </c>
      <c r="B3" s="204"/>
      <c r="C3" s="204"/>
      <c r="D3" s="204"/>
      <c r="E3" s="204"/>
      <c r="F3" s="204"/>
    </row>
    <row r="4" spans="1:10" ht="12.75" customHeight="1" x14ac:dyDescent="0.25">
      <c r="A4" s="206" t="s">
        <v>3</v>
      </c>
      <c r="B4" s="206"/>
      <c r="C4" s="207"/>
      <c r="D4" s="207" t="s">
        <v>4</v>
      </c>
      <c r="E4" s="207"/>
      <c r="F4" s="207"/>
    </row>
    <row r="5" spans="1:10" ht="12.75" customHeight="1" x14ac:dyDescent="0.25">
      <c r="A5" s="208" t="s">
        <v>5</v>
      </c>
      <c r="B5" s="208" t="s">
        <v>6</v>
      </c>
      <c r="C5" s="209" t="s">
        <v>7</v>
      </c>
      <c r="D5" s="209" t="s">
        <v>8</v>
      </c>
      <c r="E5" s="209" t="s">
        <v>9</v>
      </c>
      <c r="F5" s="209" t="s">
        <v>10</v>
      </c>
      <c r="H5" s="4"/>
    </row>
    <row r="6" spans="1:10" ht="12.75" customHeight="1" x14ac:dyDescent="0.25">
      <c r="A6" s="210" t="s">
        <v>11</v>
      </c>
      <c r="B6" s="210"/>
      <c r="C6" s="211">
        <v>84026406</v>
      </c>
      <c r="D6" s="211">
        <v>-8685886</v>
      </c>
      <c r="E6" s="211">
        <v>-10.3422991036889</v>
      </c>
      <c r="F6" s="211">
        <v>75340520</v>
      </c>
      <c r="H6" s="5"/>
      <c r="J6" s="6"/>
    </row>
    <row r="7" spans="1:10" ht="12.75" customHeight="1" x14ac:dyDescent="0.25">
      <c r="A7" s="212" t="s">
        <v>12</v>
      </c>
      <c r="B7" s="212"/>
      <c r="C7" s="213">
        <v>21680260</v>
      </c>
      <c r="D7" s="213">
        <v>-1409060</v>
      </c>
      <c r="E7" s="213">
        <v>-6.49927630019197</v>
      </c>
      <c r="F7" s="213">
        <v>20271200</v>
      </c>
      <c r="H7" s="5"/>
    </row>
    <row r="8" spans="1:10" ht="12.75" customHeight="1" x14ac:dyDescent="0.25">
      <c r="A8" s="214" t="s">
        <v>13</v>
      </c>
      <c r="B8" s="214"/>
      <c r="C8" s="215">
        <v>21680260</v>
      </c>
      <c r="D8" s="215">
        <v>-1409060</v>
      </c>
      <c r="E8" s="215">
        <v>-6.49927630019197</v>
      </c>
      <c r="F8" s="215">
        <v>20271200</v>
      </c>
    </row>
    <row r="9" spans="1:10" ht="12.75" customHeight="1" x14ac:dyDescent="0.25">
      <c r="A9" s="216" t="s">
        <v>14</v>
      </c>
      <c r="B9" s="216"/>
      <c r="C9" s="217">
        <v>20770960</v>
      </c>
      <c r="D9" s="217">
        <v>-976360</v>
      </c>
      <c r="E9" s="217">
        <v>-4.7006012240166104</v>
      </c>
      <c r="F9" s="217">
        <v>19794600</v>
      </c>
    </row>
    <row r="10" spans="1:10" ht="12.75" customHeight="1" x14ac:dyDescent="0.25">
      <c r="A10" s="218" t="s">
        <v>15</v>
      </c>
      <c r="B10" s="218"/>
      <c r="C10" s="219">
        <v>20770960</v>
      </c>
      <c r="D10" s="219">
        <v>-976360</v>
      </c>
      <c r="E10" s="219">
        <v>-4.7006012240166104</v>
      </c>
      <c r="F10" s="219">
        <v>19794600</v>
      </c>
    </row>
    <row r="11" spans="1:10" ht="12.75" customHeight="1" x14ac:dyDescent="0.25">
      <c r="A11" s="220" t="s">
        <v>16</v>
      </c>
      <c r="B11" s="220"/>
      <c r="C11" s="221">
        <v>20510960</v>
      </c>
      <c r="D11" s="221">
        <v>-936360</v>
      </c>
      <c r="E11" s="221">
        <v>-4.5651690608338198</v>
      </c>
      <c r="F11" s="221">
        <v>19574600</v>
      </c>
    </row>
    <row r="12" spans="1:10" s="4" customFormat="1" ht="12.75" customHeight="1" x14ac:dyDescent="0.25">
      <c r="A12" s="222">
        <v>5</v>
      </c>
      <c r="B12" s="223" t="s">
        <v>17</v>
      </c>
      <c r="C12" s="224">
        <v>7052000</v>
      </c>
      <c r="D12" s="224">
        <v>53000</v>
      </c>
      <c r="E12" s="224">
        <v>0.75155984117980701</v>
      </c>
      <c r="F12" s="224">
        <v>7105000</v>
      </c>
    </row>
    <row r="13" spans="1:10" s="4" customFormat="1" ht="12.75" customHeight="1" x14ac:dyDescent="0.25">
      <c r="A13" s="222">
        <v>54</v>
      </c>
      <c r="B13" s="223" t="s">
        <v>18</v>
      </c>
      <c r="C13" s="224">
        <v>7052000</v>
      </c>
      <c r="D13" s="224">
        <v>53000</v>
      </c>
      <c r="E13" s="224">
        <v>0.75155984117980701</v>
      </c>
      <c r="F13" s="224">
        <v>7105000</v>
      </c>
    </row>
    <row r="14" spans="1:10" s="5" customFormat="1" ht="14.25" customHeight="1" x14ac:dyDescent="0.25">
      <c r="A14" s="225">
        <v>542</v>
      </c>
      <c r="B14" s="226" t="s">
        <v>19</v>
      </c>
      <c r="C14" s="227">
        <v>4432000</v>
      </c>
      <c r="D14" s="227">
        <v>0</v>
      </c>
      <c r="E14" s="227">
        <v>0</v>
      </c>
      <c r="F14" s="227">
        <v>4432000</v>
      </c>
    </row>
    <row r="15" spans="1:10" s="5" customFormat="1" ht="27" customHeight="1" x14ac:dyDescent="0.25">
      <c r="A15" s="225">
        <v>544</v>
      </c>
      <c r="B15" s="226" t="s">
        <v>20</v>
      </c>
      <c r="C15" s="227">
        <v>2620000</v>
      </c>
      <c r="D15" s="227">
        <v>53000</v>
      </c>
      <c r="E15" s="227">
        <v>2.0229007633587801</v>
      </c>
      <c r="F15" s="227">
        <v>2673000</v>
      </c>
    </row>
    <row r="16" spans="1:10" ht="12.75" customHeight="1" x14ac:dyDescent="0.25">
      <c r="A16" s="228" t="s">
        <v>21</v>
      </c>
      <c r="B16" s="228"/>
      <c r="C16" s="229">
        <v>13331260</v>
      </c>
      <c r="D16" s="229">
        <v>-989360</v>
      </c>
      <c r="E16" s="229">
        <v>-7.4213540205501998</v>
      </c>
      <c r="F16" s="229">
        <v>12341900</v>
      </c>
    </row>
    <row r="17" spans="1:6" s="4" customFormat="1" ht="12.75" customHeight="1" x14ac:dyDescent="0.25">
      <c r="A17" s="222">
        <v>3</v>
      </c>
      <c r="B17" s="223" t="s">
        <v>22</v>
      </c>
      <c r="C17" s="224">
        <v>13331260</v>
      </c>
      <c r="D17" s="224">
        <v>-989360</v>
      </c>
      <c r="E17" s="224">
        <v>-7.4213540205501998</v>
      </c>
      <c r="F17" s="224">
        <v>12341900</v>
      </c>
    </row>
    <row r="18" spans="1:6" s="4" customFormat="1" ht="12.75" customHeight="1" x14ac:dyDescent="0.25">
      <c r="A18" s="222">
        <v>31</v>
      </c>
      <c r="B18" s="223" t="s">
        <v>23</v>
      </c>
      <c r="C18" s="224">
        <v>6944760</v>
      </c>
      <c r="D18" s="224">
        <v>-52360</v>
      </c>
      <c r="E18" s="224">
        <v>-0.75394974052379105</v>
      </c>
      <c r="F18" s="224">
        <v>6892400</v>
      </c>
    </row>
    <row r="19" spans="1:6" s="5" customFormat="1" ht="12.75" customHeight="1" x14ac:dyDescent="0.25">
      <c r="A19" s="225">
        <v>311</v>
      </c>
      <c r="B19" s="226" t="s">
        <v>24</v>
      </c>
      <c r="C19" s="227">
        <v>5981060</v>
      </c>
      <c r="D19" s="227">
        <v>-178660</v>
      </c>
      <c r="E19" s="227">
        <v>-2.9870959328279598</v>
      </c>
      <c r="F19" s="227">
        <v>5802400</v>
      </c>
    </row>
    <row r="20" spans="1:6" s="5" customFormat="1" ht="12.75" customHeight="1" x14ac:dyDescent="0.25">
      <c r="A20" s="225">
        <v>312</v>
      </c>
      <c r="B20" s="226" t="s">
        <v>25</v>
      </c>
      <c r="C20" s="227">
        <v>59000</v>
      </c>
      <c r="D20" s="227">
        <v>31000</v>
      </c>
      <c r="E20" s="227">
        <v>52.542372881355902</v>
      </c>
      <c r="F20" s="227">
        <v>90000</v>
      </c>
    </row>
    <row r="21" spans="1:6" s="5" customFormat="1" ht="12.75" customHeight="1" x14ac:dyDescent="0.25">
      <c r="A21" s="225">
        <v>313</v>
      </c>
      <c r="B21" s="226" t="s">
        <v>26</v>
      </c>
      <c r="C21" s="227">
        <v>904700</v>
      </c>
      <c r="D21" s="227">
        <v>95300</v>
      </c>
      <c r="E21" s="227">
        <v>10.533878633801301</v>
      </c>
      <c r="F21" s="227">
        <v>1000000</v>
      </c>
    </row>
    <row r="22" spans="1:6" s="4" customFormat="1" ht="12.75" customHeight="1" x14ac:dyDescent="0.25">
      <c r="A22" s="222">
        <v>32</v>
      </c>
      <c r="B22" s="223" t="s">
        <v>27</v>
      </c>
      <c r="C22" s="224">
        <v>2821500</v>
      </c>
      <c r="D22" s="224">
        <v>621000</v>
      </c>
      <c r="E22" s="224">
        <v>22.009569377990399</v>
      </c>
      <c r="F22" s="224">
        <v>3442500</v>
      </c>
    </row>
    <row r="23" spans="1:6" s="5" customFormat="1" ht="12.75" customHeight="1" x14ac:dyDescent="0.25">
      <c r="A23" s="225">
        <v>321</v>
      </c>
      <c r="B23" s="226" t="s">
        <v>28</v>
      </c>
      <c r="C23" s="227">
        <v>144000</v>
      </c>
      <c r="D23" s="227">
        <v>11000</v>
      </c>
      <c r="E23" s="227">
        <v>7.6388888888888902</v>
      </c>
      <c r="F23" s="227">
        <v>155000</v>
      </c>
    </row>
    <row r="24" spans="1:6" s="5" customFormat="1" ht="12.75" customHeight="1" x14ac:dyDescent="0.25">
      <c r="A24" s="225">
        <v>322</v>
      </c>
      <c r="B24" s="226" t="s">
        <v>29</v>
      </c>
      <c r="C24" s="227">
        <v>781500</v>
      </c>
      <c r="D24" s="227">
        <v>-80000</v>
      </c>
      <c r="E24" s="227">
        <v>-10.2367242482406</v>
      </c>
      <c r="F24" s="227">
        <v>701500</v>
      </c>
    </row>
    <row r="25" spans="1:6" s="5" customFormat="1" ht="12.75" customHeight="1" x14ac:dyDescent="0.25">
      <c r="A25" s="225">
        <v>323</v>
      </c>
      <c r="B25" s="226" t="s">
        <v>30</v>
      </c>
      <c r="C25" s="227">
        <v>1366000</v>
      </c>
      <c r="D25" s="227">
        <v>670000</v>
      </c>
      <c r="E25" s="227">
        <v>49.048316251830201</v>
      </c>
      <c r="F25" s="227">
        <v>2036000</v>
      </c>
    </row>
    <row r="26" spans="1:6" s="5" customFormat="1" ht="12.75" customHeight="1" x14ac:dyDescent="0.25">
      <c r="A26" s="225">
        <v>324</v>
      </c>
      <c r="B26" s="226" t="s">
        <v>31</v>
      </c>
      <c r="C26" s="227">
        <v>57000</v>
      </c>
      <c r="D26" s="227">
        <v>0</v>
      </c>
      <c r="E26" s="227">
        <v>0</v>
      </c>
      <c r="F26" s="227">
        <v>57000</v>
      </c>
    </row>
    <row r="27" spans="1:6" s="5" customFormat="1" ht="12.75" customHeight="1" x14ac:dyDescent="0.25">
      <c r="A27" s="225">
        <v>329</v>
      </c>
      <c r="B27" s="226" t="s">
        <v>32</v>
      </c>
      <c r="C27" s="227">
        <v>473000</v>
      </c>
      <c r="D27" s="227">
        <v>20000</v>
      </c>
      <c r="E27" s="227">
        <v>4.2283298097251603</v>
      </c>
      <c r="F27" s="227">
        <v>493000</v>
      </c>
    </row>
    <row r="28" spans="1:6" s="4" customFormat="1" ht="12.75" customHeight="1" x14ac:dyDescent="0.25">
      <c r="A28" s="222">
        <v>34</v>
      </c>
      <c r="B28" s="223" t="s">
        <v>33</v>
      </c>
      <c r="C28" s="224">
        <v>3300000</v>
      </c>
      <c r="D28" s="224">
        <v>-1458000</v>
      </c>
      <c r="E28" s="224">
        <v>-44.181818181818201</v>
      </c>
      <c r="F28" s="224">
        <v>1842000</v>
      </c>
    </row>
    <row r="29" spans="1:6" s="5" customFormat="1" ht="12.75" customHeight="1" x14ac:dyDescent="0.25">
      <c r="A29" s="225">
        <v>342</v>
      </c>
      <c r="B29" s="226" t="s">
        <v>34</v>
      </c>
      <c r="C29" s="227">
        <v>1300000</v>
      </c>
      <c r="D29" s="227">
        <v>-514000</v>
      </c>
      <c r="E29" s="227">
        <v>-39.538461538461497</v>
      </c>
      <c r="F29" s="227">
        <v>786000</v>
      </c>
    </row>
    <row r="30" spans="1:6" s="5" customFormat="1" ht="12.75" customHeight="1" x14ac:dyDescent="0.25">
      <c r="A30" s="225">
        <v>343</v>
      </c>
      <c r="B30" s="226" t="s">
        <v>35</v>
      </c>
      <c r="C30" s="227">
        <v>2000000</v>
      </c>
      <c r="D30" s="227">
        <v>-944000</v>
      </c>
      <c r="E30" s="227">
        <v>-47.2</v>
      </c>
      <c r="F30" s="227">
        <v>1056000</v>
      </c>
    </row>
    <row r="31" spans="1:6" s="4" customFormat="1" ht="12.75" customHeight="1" x14ac:dyDescent="0.25">
      <c r="A31" s="222">
        <v>35</v>
      </c>
      <c r="B31" s="223" t="s">
        <v>36</v>
      </c>
      <c r="C31" s="224">
        <v>20000</v>
      </c>
      <c r="D31" s="224">
        <v>0</v>
      </c>
      <c r="E31" s="224">
        <v>0</v>
      </c>
      <c r="F31" s="224">
        <v>20000</v>
      </c>
    </row>
    <row r="32" spans="1:6" s="5" customFormat="1" ht="12.75" customHeight="1" x14ac:dyDescent="0.25">
      <c r="A32" s="225">
        <v>352</v>
      </c>
      <c r="B32" s="226" t="s">
        <v>37</v>
      </c>
      <c r="C32" s="227">
        <v>20000</v>
      </c>
      <c r="D32" s="227">
        <v>0</v>
      </c>
      <c r="E32" s="227">
        <v>0</v>
      </c>
      <c r="F32" s="227">
        <v>20000</v>
      </c>
    </row>
    <row r="33" spans="1:6" s="4" customFormat="1" ht="12.75" customHeight="1" x14ac:dyDescent="0.25">
      <c r="A33" s="222">
        <v>36</v>
      </c>
      <c r="B33" s="223" t="s">
        <v>38</v>
      </c>
      <c r="C33" s="224">
        <v>35000</v>
      </c>
      <c r="D33" s="224">
        <v>0</v>
      </c>
      <c r="E33" s="224">
        <v>0</v>
      </c>
      <c r="F33" s="224">
        <v>35000</v>
      </c>
    </row>
    <row r="34" spans="1:6" s="5" customFormat="1" ht="12.75" customHeight="1" x14ac:dyDescent="0.25">
      <c r="A34" s="225">
        <v>363</v>
      </c>
      <c r="B34" s="226" t="s">
        <v>39</v>
      </c>
      <c r="C34" s="227">
        <v>35000</v>
      </c>
      <c r="D34" s="227">
        <v>0</v>
      </c>
      <c r="E34" s="227">
        <v>0</v>
      </c>
      <c r="F34" s="227">
        <v>35000</v>
      </c>
    </row>
    <row r="35" spans="1:6" s="4" customFormat="1" ht="12.75" customHeight="1" x14ac:dyDescent="0.25">
      <c r="A35" s="222">
        <v>37</v>
      </c>
      <c r="B35" s="223" t="s">
        <v>40</v>
      </c>
      <c r="C35" s="224">
        <v>10000</v>
      </c>
      <c r="D35" s="224">
        <v>0</v>
      </c>
      <c r="E35" s="224">
        <v>0</v>
      </c>
      <c r="F35" s="224">
        <v>10000</v>
      </c>
    </row>
    <row r="36" spans="1:6" s="5" customFormat="1" ht="12.75" customHeight="1" x14ac:dyDescent="0.25">
      <c r="A36" s="225">
        <v>372</v>
      </c>
      <c r="B36" s="226" t="s">
        <v>41</v>
      </c>
      <c r="C36" s="227">
        <v>10000</v>
      </c>
      <c r="D36" s="227">
        <v>0</v>
      </c>
      <c r="E36" s="227">
        <v>0</v>
      </c>
      <c r="F36" s="227">
        <v>10000</v>
      </c>
    </row>
    <row r="37" spans="1:6" s="4" customFormat="1" ht="12.75" customHeight="1" x14ac:dyDescent="0.25">
      <c r="A37" s="222">
        <v>38</v>
      </c>
      <c r="B37" s="223" t="s">
        <v>42</v>
      </c>
      <c r="C37" s="224">
        <v>200000</v>
      </c>
      <c r="D37" s="224">
        <v>-100000</v>
      </c>
      <c r="E37" s="224">
        <v>-50</v>
      </c>
      <c r="F37" s="224">
        <v>100000</v>
      </c>
    </row>
    <row r="38" spans="1:6" s="5" customFormat="1" ht="12.75" customHeight="1" x14ac:dyDescent="0.25">
      <c r="A38" s="225">
        <v>385</v>
      </c>
      <c r="B38" s="226" t="s">
        <v>43</v>
      </c>
      <c r="C38" s="227">
        <v>200000</v>
      </c>
      <c r="D38" s="227">
        <v>-100000</v>
      </c>
      <c r="E38" s="227">
        <v>-50</v>
      </c>
      <c r="F38" s="227">
        <v>100000</v>
      </c>
    </row>
    <row r="39" spans="1:6" ht="12.75" customHeight="1" x14ac:dyDescent="0.25">
      <c r="A39" s="228" t="s">
        <v>44</v>
      </c>
      <c r="B39" s="228"/>
      <c r="C39" s="229">
        <v>2200</v>
      </c>
      <c r="D39" s="229">
        <v>0</v>
      </c>
      <c r="E39" s="229">
        <v>0</v>
      </c>
      <c r="F39" s="229">
        <v>2200</v>
      </c>
    </row>
    <row r="40" spans="1:6" s="4" customFormat="1" ht="12.75" customHeight="1" x14ac:dyDescent="0.25">
      <c r="A40" s="222">
        <v>3</v>
      </c>
      <c r="B40" s="223" t="s">
        <v>22</v>
      </c>
      <c r="C40" s="224">
        <v>2200</v>
      </c>
      <c r="D40" s="224">
        <v>0</v>
      </c>
      <c r="E40" s="224">
        <v>0</v>
      </c>
      <c r="F40" s="224">
        <v>2200</v>
      </c>
    </row>
    <row r="41" spans="1:6" s="4" customFormat="1" ht="12.75" customHeight="1" x14ac:dyDescent="0.25">
      <c r="A41" s="222">
        <v>38</v>
      </c>
      <c r="B41" s="223" t="s">
        <v>42</v>
      </c>
      <c r="C41" s="224">
        <v>2200</v>
      </c>
      <c r="D41" s="224">
        <v>0</v>
      </c>
      <c r="E41" s="224">
        <v>0</v>
      </c>
      <c r="F41" s="224">
        <v>2200</v>
      </c>
    </row>
    <row r="42" spans="1:6" s="5" customFormat="1" ht="12.75" customHeight="1" x14ac:dyDescent="0.25">
      <c r="A42" s="225">
        <v>383</v>
      </c>
      <c r="B42" s="226" t="s">
        <v>45</v>
      </c>
      <c r="C42" s="227">
        <v>2200</v>
      </c>
      <c r="D42" s="227">
        <v>0</v>
      </c>
      <c r="E42" s="227">
        <v>0</v>
      </c>
      <c r="F42" s="227">
        <v>2200</v>
      </c>
    </row>
    <row r="43" spans="1:6" ht="12.75" customHeight="1" x14ac:dyDescent="0.25">
      <c r="A43" s="228" t="s">
        <v>46</v>
      </c>
      <c r="B43" s="228"/>
      <c r="C43" s="229">
        <v>107000</v>
      </c>
      <c r="D43" s="229">
        <v>0</v>
      </c>
      <c r="E43" s="229">
        <v>0</v>
      </c>
      <c r="F43" s="229">
        <v>107000</v>
      </c>
    </row>
    <row r="44" spans="1:6" s="4" customFormat="1" ht="12.75" customHeight="1" x14ac:dyDescent="0.25">
      <c r="A44" s="222">
        <v>3</v>
      </c>
      <c r="B44" s="223" t="s">
        <v>22</v>
      </c>
      <c r="C44" s="224">
        <v>107000</v>
      </c>
      <c r="D44" s="224">
        <v>0</v>
      </c>
      <c r="E44" s="224">
        <v>0</v>
      </c>
      <c r="F44" s="224">
        <v>107000</v>
      </c>
    </row>
    <row r="45" spans="1:6" s="4" customFormat="1" ht="12.75" customHeight="1" x14ac:dyDescent="0.25">
      <c r="A45" s="222">
        <v>38</v>
      </c>
      <c r="B45" s="223" t="s">
        <v>42</v>
      </c>
      <c r="C45" s="224">
        <v>107000</v>
      </c>
      <c r="D45" s="224">
        <v>0</v>
      </c>
      <c r="E45" s="224">
        <v>0</v>
      </c>
      <c r="F45" s="224">
        <v>107000</v>
      </c>
    </row>
    <row r="46" spans="1:6" s="5" customFormat="1" ht="12.75" customHeight="1" x14ac:dyDescent="0.25">
      <c r="A46" s="225">
        <v>381</v>
      </c>
      <c r="B46" s="226" t="s">
        <v>47</v>
      </c>
      <c r="C46" s="227">
        <v>107000</v>
      </c>
      <c r="D46" s="227">
        <v>0</v>
      </c>
      <c r="E46" s="227">
        <v>0</v>
      </c>
      <c r="F46" s="227">
        <v>107000</v>
      </c>
    </row>
    <row r="47" spans="1:6" ht="12.75" customHeight="1" x14ac:dyDescent="0.25">
      <c r="A47" s="228" t="s">
        <v>48</v>
      </c>
      <c r="B47" s="228"/>
      <c r="C47" s="229">
        <v>18500</v>
      </c>
      <c r="D47" s="229">
        <v>0</v>
      </c>
      <c r="E47" s="229">
        <v>0</v>
      </c>
      <c r="F47" s="229">
        <v>18500</v>
      </c>
    </row>
    <row r="48" spans="1:6" s="4" customFormat="1" ht="12.75" customHeight="1" x14ac:dyDescent="0.25">
      <c r="A48" s="222">
        <v>3</v>
      </c>
      <c r="B48" s="223" t="s">
        <v>22</v>
      </c>
      <c r="C48" s="224">
        <v>18500</v>
      </c>
      <c r="D48" s="224">
        <v>0</v>
      </c>
      <c r="E48" s="224">
        <v>0</v>
      </c>
      <c r="F48" s="224">
        <v>18500</v>
      </c>
    </row>
    <row r="49" spans="1:6" s="4" customFormat="1" ht="12.75" customHeight="1" x14ac:dyDescent="0.25">
      <c r="A49" s="222">
        <v>38</v>
      </c>
      <c r="B49" s="223" t="s">
        <v>42</v>
      </c>
      <c r="C49" s="224">
        <v>18500</v>
      </c>
      <c r="D49" s="224">
        <v>0</v>
      </c>
      <c r="E49" s="224">
        <v>0</v>
      </c>
      <c r="F49" s="224">
        <v>18500</v>
      </c>
    </row>
    <row r="50" spans="1:6" s="5" customFormat="1" ht="12.75" customHeight="1" x14ac:dyDescent="0.25">
      <c r="A50" s="225">
        <v>381</v>
      </c>
      <c r="B50" s="226" t="s">
        <v>47</v>
      </c>
      <c r="C50" s="227">
        <v>18500</v>
      </c>
      <c r="D50" s="227">
        <v>0</v>
      </c>
      <c r="E50" s="227">
        <v>0</v>
      </c>
      <c r="F50" s="227">
        <v>18500</v>
      </c>
    </row>
    <row r="51" spans="1:6" ht="12.75" customHeight="1" x14ac:dyDescent="0.25">
      <c r="A51" s="220" t="s">
        <v>49</v>
      </c>
      <c r="B51" s="220"/>
      <c r="C51" s="221">
        <v>180000</v>
      </c>
      <c r="D51" s="221">
        <v>-40000</v>
      </c>
      <c r="E51" s="221">
        <v>-22.2222222222222</v>
      </c>
      <c r="F51" s="221">
        <v>140000</v>
      </c>
    </row>
    <row r="52" spans="1:6" ht="12.75" customHeight="1" x14ac:dyDescent="0.25">
      <c r="A52" s="228" t="s">
        <v>21</v>
      </c>
      <c r="B52" s="228"/>
      <c r="C52" s="229">
        <v>180000</v>
      </c>
      <c r="D52" s="229">
        <v>-40000</v>
      </c>
      <c r="E52" s="229">
        <v>-22.2222222222222</v>
      </c>
      <c r="F52" s="229">
        <v>140000</v>
      </c>
    </row>
    <row r="53" spans="1:6" s="4" customFormat="1" ht="12.75" customHeight="1" x14ac:dyDescent="0.25">
      <c r="A53" s="222">
        <v>3</v>
      </c>
      <c r="B53" s="223" t="s">
        <v>22</v>
      </c>
      <c r="C53" s="224">
        <v>180000</v>
      </c>
      <c r="D53" s="224">
        <v>-40000</v>
      </c>
      <c r="E53" s="224">
        <v>-22.2222222222222</v>
      </c>
      <c r="F53" s="224">
        <v>140000</v>
      </c>
    </row>
    <row r="54" spans="1:6" s="4" customFormat="1" ht="12.75" customHeight="1" x14ac:dyDescent="0.25">
      <c r="A54" s="222">
        <v>31</v>
      </c>
      <c r="B54" s="223" t="s">
        <v>23</v>
      </c>
      <c r="C54" s="224">
        <v>180000</v>
      </c>
      <c r="D54" s="224">
        <v>-40000</v>
      </c>
      <c r="E54" s="224">
        <v>-22.2222222222222</v>
      </c>
      <c r="F54" s="224">
        <v>140000</v>
      </c>
    </row>
    <row r="55" spans="1:6" s="5" customFormat="1" ht="12.75" customHeight="1" x14ac:dyDescent="0.25">
      <c r="A55" s="225">
        <v>311</v>
      </c>
      <c r="B55" s="226" t="s">
        <v>24</v>
      </c>
      <c r="C55" s="227">
        <v>156000</v>
      </c>
      <c r="D55" s="227">
        <v>-36600</v>
      </c>
      <c r="E55" s="227">
        <v>-23.461538461538499</v>
      </c>
      <c r="F55" s="227">
        <v>119400</v>
      </c>
    </row>
    <row r="56" spans="1:6" s="5" customFormat="1" ht="12.75" customHeight="1" x14ac:dyDescent="0.25">
      <c r="A56" s="225">
        <v>313</v>
      </c>
      <c r="B56" s="226" t="s">
        <v>26</v>
      </c>
      <c r="C56" s="227">
        <v>24000</v>
      </c>
      <c r="D56" s="227">
        <v>-3400</v>
      </c>
      <c r="E56" s="227">
        <v>-14.1666666666667</v>
      </c>
      <c r="F56" s="227">
        <v>20600</v>
      </c>
    </row>
    <row r="57" spans="1:6" ht="12.75" customHeight="1" x14ac:dyDescent="0.25">
      <c r="A57" s="220" t="s">
        <v>50</v>
      </c>
      <c r="B57" s="220"/>
      <c r="C57" s="221">
        <v>80000</v>
      </c>
      <c r="D57" s="221">
        <v>0</v>
      </c>
      <c r="E57" s="221">
        <v>0</v>
      </c>
      <c r="F57" s="221">
        <v>80000</v>
      </c>
    </row>
    <row r="58" spans="1:6" ht="12.75" customHeight="1" x14ac:dyDescent="0.25">
      <c r="A58" s="228" t="s">
        <v>21</v>
      </c>
      <c r="B58" s="228"/>
      <c r="C58" s="229">
        <v>80000</v>
      </c>
      <c r="D58" s="229">
        <v>0</v>
      </c>
      <c r="E58" s="229">
        <v>0</v>
      </c>
      <c r="F58" s="229">
        <v>80000</v>
      </c>
    </row>
    <row r="59" spans="1:6" s="4" customFormat="1" ht="12.75" customHeight="1" x14ac:dyDescent="0.25">
      <c r="A59" s="222">
        <v>3</v>
      </c>
      <c r="B59" s="223" t="s">
        <v>22</v>
      </c>
      <c r="C59" s="224">
        <v>80000</v>
      </c>
      <c r="D59" s="224">
        <v>0</v>
      </c>
      <c r="E59" s="224">
        <v>0</v>
      </c>
      <c r="F59" s="224">
        <v>80000</v>
      </c>
    </row>
    <row r="60" spans="1:6" s="4" customFormat="1" ht="12.75" customHeight="1" x14ac:dyDescent="0.25">
      <c r="A60" s="222">
        <v>31</v>
      </c>
      <c r="B60" s="223" t="s">
        <v>23</v>
      </c>
      <c r="C60" s="224">
        <v>80000</v>
      </c>
      <c r="D60" s="224">
        <v>0</v>
      </c>
      <c r="E60" s="224">
        <v>0</v>
      </c>
      <c r="F60" s="224">
        <v>80000</v>
      </c>
    </row>
    <row r="61" spans="1:6" s="5" customFormat="1" ht="12.75" customHeight="1" x14ac:dyDescent="0.25">
      <c r="A61" s="225">
        <v>311</v>
      </c>
      <c r="B61" s="226" t="s">
        <v>24</v>
      </c>
      <c r="C61" s="227">
        <v>68200</v>
      </c>
      <c r="D61" s="227">
        <v>0</v>
      </c>
      <c r="E61" s="227">
        <v>0</v>
      </c>
      <c r="F61" s="227">
        <v>68200</v>
      </c>
    </row>
    <row r="62" spans="1:6" s="5" customFormat="1" ht="12.75" customHeight="1" x14ac:dyDescent="0.25">
      <c r="A62" s="225">
        <v>313</v>
      </c>
      <c r="B62" s="226" t="s">
        <v>26</v>
      </c>
      <c r="C62" s="227">
        <v>11800</v>
      </c>
      <c r="D62" s="227">
        <v>0</v>
      </c>
      <c r="E62" s="227">
        <v>0</v>
      </c>
      <c r="F62" s="227">
        <v>11800</v>
      </c>
    </row>
    <row r="63" spans="1:6" ht="12.75" customHeight="1" x14ac:dyDescent="0.25">
      <c r="A63" s="216" t="s">
        <v>51</v>
      </c>
      <c r="B63" s="216"/>
      <c r="C63" s="217">
        <v>229300</v>
      </c>
      <c r="D63" s="217">
        <v>-14700</v>
      </c>
      <c r="E63" s="217">
        <v>-6.4108155255124304</v>
      </c>
      <c r="F63" s="217">
        <v>214600</v>
      </c>
    </row>
    <row r="64" spans="1:6" ht="12.75" customHeight="1" x14ac:dyDescent="0.25">
      <c r="A64" s="218" t="s">
        <v>52</v>
      </c>
      <c r="B64" s="218"/>
      <c r="C64" s="219">
        <v>229300</v>
      </c>
      <c r="D64" s="219">
        <v>-14700</v>
      </c>
      <c r="E64" s="219">
        <v>-6.4108155255124304</v>
      </c>
      <c r="F64" s="219">
        <v>214600</v>
      </c>
    </row>
    <row r="65" spans="1:6" ht="12.75" customHeight="1" x14ac:dyDescent="0.25">
      <c r="A65" s="220" t="s">
        <v>53</v>
      </c>
      <c r="B65" s="220"/>
      <c r="C65" s="221">
        <v>45000</v>
      </c>
      <c r="D65" s="221">
        <v>42300</v>
      </c>
      <c r="E65" s="221">
        <v>94</v>
      </c>
      <c r="F65" s="221">
        <v>87300</v>
      </c>
    </row>
    <row r="66" spans="1:6" ht="12.75" customHeight="1" x14ac:dyDescent="0.25">
      <c r="A66" s="228" t="s">
        <v>21</v>
      </c>
      <c r="B66" s="228"/>
      <c r="C66" s="229">
        <v>45000</v>
      </c>
      <c r="D66" s="229">
        <v>42300</v>
      </c>
      <c r="E66" s="229">
        <v>94</v>
      </c>
      <c r="F66" s="229">
        <v>87300</v>
      </c>
    </row>
    <row r="67" spans="1:6" s="4" customFormat="1" ht="12.75" customHeight="1" x14ac:dyDescent="0.25">
      <c r="A67" s="222">
        <v>4</v>
      </c>
      <c r="B67" s="223" t="s">
        <v>54</v>
      </c>
      <c r="C67" s="224">
        <v>45000</v>
      </c>
      <c r="D67" s="224">
        <v>42300</v>
      </c>
      <c r="E67" s="224">
        <v>94</v>
      </c>
      <c r="F67" s="224">
        <v>87300</v>
      </c>
    </row>
    <row r="68" spans="1:6" s="4" customFormat="1" ht="12.75" customHeight="1" x14ac:dyDescent="0.25">
      <c r="A68" s="222">
        <v>42</v>
      </c>
      <c r="B68" s="223" t="s">
        <v>55</v>
      </c>
      <c r="C68" s="224">
        <v>45000</v>
      </c>
      <c r="D68" s="224">
        <v>42300</v>
      </c>
      <c r="E68" s="224">
        <v>94</v>
      </c>
      <c r="F68" s="224">
        <v>87300</v>
      </c>
    </row>
    <row r="69" spans="1:6" s="5" customFormat="1" ht="12.75" customHeight="1" x14ac:dyDescent="0.25">
      <c r="A69" s="225">
        <v>422</v>
      </c>
      <c r="B69" s="226" t="s">
        <v>56</v>
      </c>
      <c r="C69" s="227">
        <v>45000</v>
      </c>
      <c r="D69" s="227">
        <v>42300</v>
      </c>
      <c r="E69" s="227">
        <v>94</v>
      </c>
      <c r="F69" s="227">
        <v>87300</v>
      </c>
    </row>
    <row r="70" spans="1:6" ht="12.75" customHeight="1" x14ac:dyDescent="0.25">
      <c r="A70" s="220" t="s">
        <v>50</v>
      </c>
      <c r="B70" s="220"/>
      <c r="C70" s="221">
        <v>45000</v>
      </c>
      <c r="D70" s="221">
        <v>-45000</v>
      </c>
      <c r="E70" s="221">
        <v>-100</v>
      </c>
      <c r="F70" s="221">
        <v>0</v>
      </c>
    </row>
    <row r="71" spans="1:6" ht="12.75" customHeight="1" x14ac:dyDescent="0.25">
      <c r="A71" s="228" t="s">
        <v>21</v>
      </c>
      <c r="B71" s="228"/>
      <c r="C71" s="229">
        <v>45000</v>
      </c>
      <c r="D71" s="229">
        <v>-45000</v>
      </c>
      <c r="E71" s="229">
        <v>-100</v>
      </c>
      <c r="F71" s="229">
        <v>0</v>
      </c>
    </row>
    <row r="72" spans="1:6" s="4" customFormat="1" ht="12.75" customHeight="1" x14ac:dyDescent="0.25">
      <c r="A72" s="222">
        <v>4</v>
      </c>
      <c r="B72" s="223" t="s">
        <v>54</v>
      </c>
      <c r="C72" s="224">
        <v>45000</v>
      </c>
      <c r="D72" s="224">
        <v>-45000</v>
      </c>
      <c r="E72" s="224">
        <v>-100</v>
      </c>
      <c r="F72" s="224">
        <v>0</v>
      </c>
    </row>
    <row r="73" spans="1:6" s="4" customFormat="1" ht="12.75" customHeight="1" x14ac:dyDescent="0.25">
      <c r="A73" s="222">
        <v>42</v>
      </c>
      <c r="B73" s="223" t="s">
        <v>55</v>
      </c>
      <c r="C73" s="224">
        <v>45000</v>
      </c>
      <c r="D73" s="224">
        <v>-45000</v>
      </c>
      <c r="E73" s="224">
        <v>-100</v>
      </c>
      <c r="F73" s="224">
        <v>0</v>
      </c>
    </row>
    <row r="74" spans="1:6" s="5" customFormat="1" ht="12.75" customHeight="1" x14ac:dyDescent="0.25">
      <c r="A74" s="225">
        <v>422</v>
      </c>
      <c r="B74" s="226" t="s">
        <v>56</v>
      </c>
      <c r="C74" s="227">
        <v>45000</v>
      </c>
      <c r="D74" s="227">
        <v>-45000</v>
      </c>
      <c r="E74" s="227">
        <v>-100</v>
      </c>
      <c r="F74" s="227">
        <v>0</v>
      </c>
    </row>
    <row r="75" spans="1:6" ht="12.75" customHeight="1" x14ac:dyDescent="0.25">
      <c r="A75" s="220" t="s">
        <v>57</v>
      </c>
      <c r="B75" s="220"/>
      <c r="C75" s="221">
        <v>139300</v>
      </c>
      <c r="D75" s="221">
        <v>-12000</v>
      </c>
      <c r="E75" s="221">
        <v>-8.6145010768126404</v>
      </c>
      <c r="F75" s="221">
        <v>127300</v>
      </c>
    </row>
    <row r="76" spans="1:6" ht="12.75" customHeight="1" x14ac:dyDescent="0.25">
      <c r="A76" s="228" t="s">
        <v>21</v>
      </c>
      <c r="B76" s="228"/>
      <c r="C76" s="229">
        <v>139300</v>
      </c>
      <c r="D76" s="229">
        <v>-12000</v>
      </c>
      <c r="E76" s="229">
        <v>-8.6145010768126404</v>
      </c>
      <c r="F76" s="229">
        <v>127300</v>
      </c>
    </row>
    <row r="77" spans="1:6" s="4" customFormat="1" ht="12.75" customHeight="1" x14ac:dyDescent="0.25">
      <c r="A77" s="222">
        <v>4</v>
      </c>
      <c r="B77" s="223" t="s">
        <v>54</v>
      </c>
      <c r="C77" s="224">
        <v>139300</v>
      </c>
      <c r="D77" s="224">
        <v>-12000</v>
      </c>
      <c r="E77" s="224">
        <v>-8.6145010768126404</v>
      </c>
      <c r="F77" s="224">
        <v>127300</v>
      </c>
    </row>
    <row r="78" spans="1:6" s="4" customFormat="1" ht="12.75" customHeight="1" x14ac:dyDescent="0.25">
      <c r="A78" s="222">
        <v>42</v>
      </c>
      <c r="B78" s="223" t="s">
        <v>55</v>
      </c>
      <c r="C78" s="224">
        <v>139300</v>
      </c>
      <c r="D78" s="224">
        <v>-12000</v>
      </c>
      <c r="E78" s="224">
        <v>-8.6145010768126404</v>
      </c>
      <c r="F78" s="224">
        <v>127300</v>
      </c>
    </row>
    <row r="79" spans="1:6" s="5" customFormat="1" ht="12.75" customHeight="1" x14ac:dyDescent="0.25">
      <c r="A79" s="225">
        <v>422</v>
      </c>
      <c r="B79" s="226" t="s">
        <v>56</v>
      </c>
      <c r="C79" s="227">
        <v>114300</v>
      </c>
      <c r="D79" s="227">
        <v>8000</v>
      </c>
      <c r="E79" s="227">
        <v>6.99912510936133</v>
      </c>
      <c r="F79" s="227">
        <v>122300</v>
      </c>
    </row>
    <row r="80" spans="1:6" s="5" customFormat="1" ht="12.75" customHeight="1" x14ac:dyDescent="0.25">
      <c r="A80" s="225">
        <v>426</v>
      </c>
      <c r="B80" s="226" t="s">
        <v>58</v>
      </c>
      <c r="C80" s="227">
        <v>25000</v>
      </c>
      <c r="D80" s="227">
        <v>-20000</v>
      </c>
      <c r="E80" s="227">
        <v>-80</v>
      </c>
      <c r="F80" s="227">
        <v>5000</v>
      </c>
    </row>
    <row r="81" spans="1:6" ht="12.75" customHeight="1" x14ac:dyDescent="0.25">
      <c r="A81" s="216" t="s">
        <v>59</v>
      </c>
      <c r="B81" s="216"/>
      <c r="C81" s="217">
        <v>680000</v>
      </c>
      <c r="D81" s="217">
        <v>-418000</v>
      </c>
      <c r="E81" s="217">
        <v>-61.470588235294102</v>
      </c>
      <c r="F81" s="217">
        <v>262000</v>
      </c>
    </row>
    <row r="82" spans="1:6" ht="12.75" customHeight="1" x14ac:dyDescent="0.25">
      <c r="A82" s="218" t="s">
        <v>60</v>
      </c>
      <c r="B82" s="218"/>
      <c r="C82" s="219">
        <v>680000</v>
      </c>
      <c r="D82" s="219">
        <v>-680000</v>
      </c>
      <c r="E82" s="219">
        <v>-100</v>
      </c>
      <c r="F82" s="219">
        <v>0</v>
      </c>
    </row>
    <row r="83" spans="1:6" ht="12.75" customHeight="1" x14ac:dyDescent="0.25">
      <c r="A83" s="220" t="s">
        <v>61</v>
      </c>
      <c r="B83" s="220"/>
      <c r="C83" s="221">
        <v>500000</v>
      </c>
      <c r="D83" s="221">
        <v>-500000</v>
      </c>
      <c r="E83" s="221">
        <v>-100</v>
      </c>
      <c r="F83" s="221">
        <v>0</v>
      </c>
    </row>
    <row r="84" spans="1:6" ht="12.75" customHeight="1" x14ac:dyDescent="0.25">
      <c r="A84" s="228" t="s">
        <v>62</v>
      </c>
      <c r="B84" s="228"/>
      <c r="C84" s="229">
        <v>500000</v>
      </c>
      <c r="D84" s="229">
        <v>-500000</v>
      </c>
      <c r="E84" s="229">
        <v>-100</v>
      </c>
      <c r="F84" s="229">
        <v>0</v>
      </c>
    </row>
    <row r="85" spans="1:6" s="4" customFormat="1" ht="12.75" customHeight="1" x14ac:dyDescent="0.25">
      <c r="A85" s="222">
        <v>3</v>
      </c>
      <c r="B85" s="223" t="s">
        <v>22</v>
      </c>
      <c r="C85" s="224">
        <v>500000</v>
      </c>
      <c r="D85" s="224">
        <v>-500000</v>
      </c>
      <c r="E85" s="224">
        <v>-100</v>
      </c>
      <c r="F85" s="224">
        <v>0</v>
      </c>
    </row>
    <row r="86" spans="1:6" s="4" customFormat="1" ht="12.75" customHeight="1" x14ac:dyDescent="0.25">
      <c r="A86" s="222">
        <v>32</v>
      </c>
      <c r="B86" s="223" t="s">
        <v>27</v>
      </c>
      <c r="C86" s="224">
        <v>500000</v>
      </c>
      <c r="D86" s="224">
        <v>-500000</v>
      </c>
      <c r="E86" s="224">
        <v>-100</v>
      </c>
      <c r="F86" s="224">
        <v>0</v>
      </c>
    </row>
    <row r="87" spans="1:6" s="5" customFormat="1" ht="12.75" customHeight="1" x14ac:dyDescent="0.25">
      <c r="A87" s="225">
        <v>323</v>
      </c>
      <c r="B87" s="226" t="s">
        <v>30</v>
      </c>
      <c r="C87" s="227">
        <v>500000</v>
      </c>
      <c r="D87" s="227">
        <v>-500000</v>
      </c>
      <c r="E87" s="227">
        <v>-100</v>
      </c>
      <c r="F87" s="227">
        <v>0</v>
      </c>
    </row>
    <row r="88" spans="1:6" ht="12.75" customHeight="1" x14ac:dyDescent="0.25">
      <c r="A88" s="220" t="s">
        <v>57</v>
      </c>
      <c r="B88" s="220"/>
      <c r="C88" s="221">
        <v>180000</v>
      </c>
      <c r="D88" s="221">
        <v>-180000</v>
      </c>
      <c r="E88" s="221">
        <v>-100</v>
      </c>
      <c r="F88" s="221">
        <v>0</v>
      </c>
    </row>
    <row r="89" spans="1:6" ht="12.75" customHeight="1" x14ac:dyDescent="0.25">
      <c r="A89" s="228" t="s">
        <v>62</v>
      </c>
      <c r="B89" s="228"/>
      <c r="C89" s="229">
        <v>180000</v>
      </c>
      <c r="D89" s="229">
        <v>-180000</v>
      </c>
      <c r="E89" s="229">
        <v>-100</v>
      </c>
      <c r="F89" s="229">
        <v>0</v>
      </c>
    </row>
    <row r="90" spans="1:6" s="4" customFormat="1" ht="12.75" customHeight="1" x14ac:dyDescent="0.25">
      <c r="A90" s="222">
        <v>3</v>
      </c>
      <c r="B90" s="223" t="s">
        <v>22</v>
      </c>
      <c r="C90" s="224">
        <v>180000</v>
      </c>
      <c r="D90" s="224">
        <v>-180000</v>
      </c>
      <c r="E90" s="224">
        <v>-100</v>
      </c>
      <c r="F90" s="224">
        <v>0</v>
      </c>
    </row>
    <row r="91" spans="1:6" s="4" customFormat="1" ht="12.75" customHeight="1" x14ac:dyDescent="0.25">
      <c r="A91" s="222">
        <v>32</v>
      </c>
      <c r="B91" s="223" t="s">
        <v>27</v>
      </c>
      <c r="C91" s="224">
        <v>180000</v>
      </c>
      <c r="D91" s="224">
        <v>-180000</v>
      </c>
      <c r="E91" s="224">
        <v>-100</v>
      </c>
      <c r="F91" s="224">
        <v>0</v>
      </c>
    </row>
    <row r="92" spans="1:6" s="5" customFormat="1" ht="12.75" customHeight="1" x14ac:dyDescent="0.25">
      <c r="A92" s="225">
        <v>323</v>
      </c>
      <c r="B92" s="226" t="s">
        <v>30</v>
      </c>
      <c r="C92" s="227">
        <v>180000</v>
      </c>
      <c r="D92" s="227">
        <v>-180000</v>
      </c>
      <c r="E92" s="227">
        <v>-100</v>
      </c>
      <c r="F92" s="227">
        <v>0</v>
      </c>
    </row>
    <row r="93" spans="1:6" ht="12.75" customHeight="1" x14ac:dyDescent="0.25">
      <c r="A93" s="218" t="s">
        <v>63</v>
      </c>
      <c r="B93" s="218"/>
      <c r="C93" s="219">
        <v>0</v>
      </c>
      <c r="D93" s="219">
        <v>250000</v>
      </c>
      <c r="E93" s="219">
        <v>0</v>
      </c>
      <c r="F93" s="219">
        <v>250000</v>
      </c>
    </row>
    <row r="94" spans="1:6" ht="12.75" customHeight="1" x14ac:dyDescent="0.25">
      <c r="A94" s="220" t="s">
        <v>53</v>
      </c>
      <c r="B94" s="220"/>
      <c r="C94" s="221">
        <v>0</v>
      </c>
      <c r="D94" s="221">
        <v>150000</v>
      </c>
      <c r="E94" s="221">
        <v>0</v>
      </c>
      <c r="F94" s="221">
        <v>150000</v>
      </c>
    </row>
    <row r="95" spans="1:6" ht="12.75" customHeight="1" x14ac:dyDescent="0.25">
      <c r="A95" s="228" t="s">
        <v>64</v>
      </c>
      <c r="B95" s="228"/>
      <c r="C95" s="229">
        <v>0</v>
      </c>
      <c r="D95" s="229">
        <v>150000</v>
      </c>
      <c r="E95" s="229">
        <v>0</v>
      </c>
      <c r="F95" s="229">
        <v>150000</v>
      </c>
    </row>
    <row r="96" spans="1:6" s="4" customFormat="1" ht="12.75" customHeight="1" x14ac:dyDescent="0.25">
      <c r="A96" s="222">
        <v>4</v>
      </c>
      <c r="B96" s="223" t="s">
        <v>54</v>
      </c>
      <c r="C96" s="224">
        <v>0</v>
      </c>
      <c r="D96" s="224">
        <v>150000</v>
      </c>
      <c r="E96" s="224">
        <v>0</v>
      </c>
      <c r="F96" s="224">
        <v>150000</v>
      </c>
    </row>
    <row r="97" spans="1:6" s="4" customFormat="1" ht="12.75" customHeight="1" x14ac:dyDescent="0.25">
      <c r="A97" s="222">
        <v>42</v>
      </c>
      <c r="B97" s="223" t="s">
        <v>55</v>
      </c>
      <c r="C97" s="224">
        <v>0</v>
      </c>
      <c r="D97" s="224">
        <v>150000</v>
      </c>
      <c r="E97" s="224">
        <v>0</v>
      </c>
      <c r="F97" s="224">
        <v>150000</v>
      </c>
    </row>
    <row r="98" spans="1:6" s="5" customFormat="1" ht="12.75" customHeight="1" x14ac:dyDescent="0.25">
      <c r="A98" s="225">
        <v>422</v>
      </c>
      <c r="B98" s="226" t="s">
        <v>56</v>
      </c>
      <c r="C98" s="227">
        <v>0</v>
      </c>
      <c r="D98" s="227">
        <v>150000</v>
      </c>
      <c r="E98" s="227">
        <v>0</v>
      </c>
      <c r="F98" s="227">
        <v>150000</v>
      </c>
    </row>
    <row r="99" spans="1:6" ht="12.75" customHeight="1" x14ac:dyDescent="0.25">
      <c r="A99" s="220" t="s">
        <v>50</v>
      </c>
      <c r="B99" s="220"/>
      <c r="C99" s="221">
        <v>0</v>
      </c>
      <c r="D99" s="221">
        <v>100000</v>
      </c>
      <c r="E99" s="221">
        <v>0</v>
      </c>
      <c r="F99" s="221">
        <v>100000</v>
      </c>
    </row>
    <row r="100" spans="1:6" ht="12.75" customHeight="1" x14ac:dyDescent="0.25">
      <c r="A100" s="228" t="s">
        <v>64</v>
      </c>
      <c r="B100" s="228"/>
      <c r="C100" s="229">
        <v>0</v>
      </c>
      <c r="D100" s="229">
        <v>100000</v>
      </c>
      <c r="E100" s="229">
        <v>0</v>
      </c>
      <c r="F100" s="229">
        <v>100000</v>
      </c>
    </row>
    <row r="101" spans="1:6" s="4" customFormat="1" ht="12.75" customHeight="1" x14ac:dyDescent="0.25">
      <c r="A101" s="222">
        <v>4</v>
      </c>
      <c r="B101" s="223" t="s">
        <v>54</v>
      </c>
      <c r="C101" s="224">
        <v>0</v>
      </c>
      <c r="D101" s="224">
        <v>100000</v>
      </c>
      <c r="E101" s="224">
        <v>0</v>
      </c>
      <c r="F101" s="224">
        <v>100000</v>
      </c>
    </row>
    <row r="102" spans="1:6" s="4" customFormat="1" ht="12.75" customHeight="1" x14ac:dyDescent="0.25">
      <c r="A102" s="222">
        <v>42</v>
      </c>
      <c r="B102" s="223" t="s">
        <v>55</v>
      </c>
      <c r="C102" s="224">
        <v>0</v>
      </c>
      <c r="D102" s="224">
        <v>100000</v>
      </c>
      <c r="E102" s="224">
        <v>0</v>
      </c>
      <c r="F102" s="224">
        <v>100000</v>
      </c>
    </row>
    <row r="103" spans="1:6" s="5" customFormat="1" ht="12.75" customHeight="1" x14ac:dyDescent="0.25">
      <c r="A103" s="225">
        <v>422</v>
      </c>
      <c r="B103" s="226" t="s">
        <v>56</v>
      </c>
      <c r="C103" s="227">
        <v>0</v>
      </c>
      <c r="D103" s="227">
        <v>100000</v>
      </c>
      <c r="E103" s="227">
        <v>0</v>
      </c>
      <c r="F103" s="227">
        <v>100000</v>
      </c>
    </row>
    <row r="104" spans="1:6" ht="12.75" customHeight="1" x14ac:dyDescent="0.25">
      <c r="A104" s="218" t="s">
        <v>65</v>
      </c>
      <c r="B104" s="218"/>
      <c r="C104" s="219">
        <v>0</v>
      </c>
      <c r="D104" s="219">
        <v>12000</v>
      </c>
      <c r="E104" s="219">
        <v>0</v>
      </c>
      <c r="F104" s="219">
        <v>12000</v>
      </c>
    </row>
    <row r="105" spans="1:6" ht="12.75" customHeight="1" x14ac:dyDescent="0.25">
      <c r="A105" s="220" t="s">
        <v>16</v>
      </c>
      <c r="B105" s="220"/>
      <c r="C105" s="221">
        <v>0</v>
      </c>
      <c r="D105" s="221">
        <v>2000</v>
      </c>
      <c r="E105" s="221">
        <v>0</v>
      </c>
      <c r="F105" s="221">
        <v>2000</v>
      </c>
    </row>
    <row r="106" spans="1:6" ht="12.75" customHeight="1" x14ac:dyDescent="0.25">
      <c r="A106" s="228" t="s">
        <v>66</v>
      </c>
      <c r="B106" s="228"/>
      <c r="C106" s="229">
        <v>0</v>
      </c>
      <c r="D106" s="229">
        <v>2000</v>
      </c>
      <c r="E106" s="229">
        <v>0</v>
      </c>
      <c r="F106" s="229">
        <v>2000</v>
      </c>
    </row>
    <row r="107" spans="1:6" s="4" customFormat="1" ht="12.75" customHeight="1" x14ac:dyDescent="0.25">
      <c r="A107" s="222">
        <v>3</v>
      </c>
      <c r="B107" s="223" t="s">
        <v>22</v>
      </c>
      <c r="C107" s="224">
        <v>0</v>
      </c>
      <c r="D107" s="224">
        <v>2000</v>
      </c>
      <c r="E107" s="224">
        <v>0</v>
      </c>
      <c r="F107" s="224">
        <v>2000</v>
      </c>
    </row>
    <row r="108" spans="1:6" s="4" customFormat="1" ht="12.75" customHeight="1" x14ac:dyDescent="0.25">
      <c r="A108" s="222">
        <v>32</v>
      </c>
      <c r="B108" s="223" t="s">
        <v>27</v>
      </c>
      <c r="C108" s="224">
        <v>0</v>
      </c>
      <c r="D108" s="224">
        <v>2000</v>
      </c>
      <c r="E108" s="224">
        <v>0</v>
      </c>
      <c r="F108" s="224">
        <v>2000</v>
      </c>
    </row>
    <row r="109" spans="1:6" s="5" customFormat="1" ht="12.75" customHeight="1" x14ac:dyDescent="0.25">
      <c r="A109" s="225">
        <v>329</v>
      </c>
      <c r="B109" s="226" t="s">
        <v>32</v>
      </c>
      <c r="C109" s="227">
        <v>0</v>
      </c>
      <c r="D109" s="227">
        <v>2000</v>
      </c>
      <c r="E109" s="227">
        <v>0</v>
      </c>
      <c r="F109" s="227">
        <v>2000</v>
      </c>
    </row>
    <row r="110" spans="1:6" ht="12.75" customHeight="1" x14ac:dyDescent="0.25">
      <c r="A110" s="220" t="s">
        <v>50</v>
      </c>
      <c r="B110" s="220"/>
      <c r="C110" s="221">
        <v>0</v>
      </c>
      <c r="D110" s="221">
        <v>10000</v>
      </c>
      <c r="E110" s="221">
        <v>0</v>
      </c>
      <c r="F110" s="221">
        <v>10000</v>
      </c>
    </row>
    <row r="111" spans="1:6" ht="12.75" customHeight="1" x14ac:dyDescent="0.25">
      <c r="A111" s="228" t="s">
        <v>66</v>
      </c>
      <c r="B111" s="228"/>
      <c r="C111" s="229">
        <v>0</v>
      </c>
      <c r="D111" s="229">
        <v>10000</v>
      </c>
      <c r="E111" s="229">
        <v>0</v>
      </c>
      <c r="F111" s="229">
        <v>10000</v>
      </c>
    </row>
    <row r="112" spans="1:6" s="4" customFormat="1" ht="12.75" customHeight="1" x14ac:dyDescent="0.25">
      <c r="A112" s="222">
        <v>3</v>
      </c>
      <c r="B112" s="223" t="s">
        <v>22</v>
      </c>
      <c r="C112" s="224">
        <v>0</v>
      </c>
      <c r="D112" s="224">
        <v>10000</v>
      </c>
      <c r="E112" s="224">
        <v>0</v>
      </c>
      <c r="F112" s="224">
        <v>10000</v>
      </c>
    </row>
    <row r="113" spans="1:6" s="4" customFormat="1" ht="12.75" customHeight="1" x14ac:dyDescent="0.25">
      <c r="A113" s="222">
        <v>32</v>
      </c>
      <c r="B113" s="223" t="s">
        <v>27</v>
      </c>
      <c r="C113" s="224">
        <v>0</v>
      </c>
      <c r="D113" s="224">
        <v>10000</v>
      </c>
      <c r="E113" s="224">
        <v>0</v>
      </c>
      <c r="F113" s="224">
        <v>10000</v>
      </c>
    </row>
    <row r="114" spans="1:6" s="5" customFormat="1" ht="12.75" customHeight="1" x14ac:dyDescent="0.25">
      <c r="A114" s="225">
        <v>323</v>
      </c>
      <c r="B114" s="226" t="s">
        <v>30</v>
      </c>
      <c r="C114" s="227">
        <v>0</v>
      </c>
      <c r="D114" s="227">
        <v>4000</v>
      </c>
      <c r="E114" s="227">
        <v>0</v>
      </c>
      <c r="F114" s="227">
        <v>4000</v>
      </c>
    </row>
    <row r="115" spans="1:6" s="5" customFormat="1" ht="12.75" customHeight="1" x14ac:dyDescent="0.25">
      <c r="A115" s="225">
        <v>324</v>
      </c>
      <c r="B115" s="226" t="s">
        <v>31</v>
      </c>
      <c r="C115" s="227">
        <v>0</v>
      </c>
      <c r="D115" s="227">
        <v>2000</v>
      </c>
      <c r="E115" s="227">
        <v>0</v>
      </c>
      <c r="F115" s="227">
        <v>2000</v>
      </c>
    </row>
    <row r="116" spans="1:6" s="5" customFormat="1" ht="12.75" customHeight="1" x14ac:dyDescent="0.25">
      <c r="A116" s="225">
        <v>329</v>
      </c>
      <c r="B116" s="226" t="s">
        <v>32</v>
      </c>
      <c r="C116" s="227">
        <v>0</v>
      </c>
      <c r="D116" s="227">
        <v>4000</v>
      </c>
      <c r="E116" s="227">
        <v>0</v>
      </c>
      <c r="F116" s="227">
        <v>4000</v>
      </c>
    </row>
    <row r="117" spans="1:6" ht="12.75" customHeight="1" x14ac:dyDescent="0.25">
      <c r="A117" s="212" t="s">
        <v>67</v>
      </c>
      <c r="B117" s="212"/>
      <c r="C117" s="213">
        <v>19371046</v>
      </c>
      <c r="D117" s="213">
        <v>1862103</v>
      </c>
      <c r="E117" s="213">
        <v>9.6128159522206502</v>
      </c>
      <c r="F117" s="213">
        <v>21233149</v>
      </c>
    </row>
    <row r="118" spans="1:6" ht="12.75" customHeight="1" x14ac:dyDescent="0.25">
      <c r="A118" s="214" t="s">
        <v>68</v>
      </c>
      <c r="B118" s="214"/>
      <c r="C118" s="215">
        <v>1797700</v>
      </c>
      <c r="D118" s="215">
        <v>124700</v>
      </c>
      <c r="E118" s="215">
        <v>6.9366412638371298</v>
      </c>
      <c r="F118" s="215">
        <v>1922400</v>
      </c>
    </row>
    <row r="119" spans="1:6" ht="12.75" customHeight="1" x14ac:dyDescent="0.25">
      <c r="A119" s="230" t="s">
        <v>69</v>
      </c>
      <c r="B119" s="230"/>
      <c r="C119" s="231">
        <v>467000</v>
      </c>
      <c r="D119" s="231">
        <v>18200</v>
      </c>
      <c r="E119" s="231">
        <v>3.8972162740899399</v>
      </c>
      <c r="F119" s="231">
        <v>485200</v>
      </c>
    </row>
    <row r="120" spans="1:6" ht="12.75" customHeight="1" x14ac:dyDescent="0.25">
      <c r="A120" s="216" t="s">
        <v>70</v>
      </c>
      <c r="B120" s="216"/>
      <c r="C120" s="217">
        <v>467000</v>
      </c>
      <c r="D120" s="217">
        <v>18200</v>
      </c>
      <c r="E120" s="217">
        <v>3.8972162740899399</v>
      </c>
      <c r="F120" s="217">
        <v>485200</v>
      </c>
    </row>
    <row r="121" spans="1:6" ht="12.75" customHeight="1" x14ac:dyDescent="0.25">
      <c r="A121" s="218" t="s">
        <v>71</v>
      </c>
      <c r="B121" s="218"/>
      <c r="C121" s="219">
        <v>467000</v>
      </c>
      <c r="D121" s="219">
        <v>18200</v>
      </c>
      <c r="E121" s="219">
        <v>3.8972162740899399</v>
      </c>
      <c r="F121" s="219">
        <v>485200</v>
      </c>
    </row>
    <row r="122" spans="1:6" ht="12.75" customHeight="1" x14ac:dyDescent="0.25">
      <c r="A122" s="220" t="s">
        <v>16</v>
      </c>
      <c r="B122" s="220"/>
      <c r="C122" s="221">
        <v>467000</v>
      </c>
      <c r="D122" s="221">
        <v>0</v>
      </c>
      <c r="E122" s="221">
        <v>0</v>
      </c>
      <c r="F122" s="221">
        <v>467000</v>
      </c>
    </row>
    <row r="123" spans="1:6" ht="12.75" customHeight="1" x14ac:dyDescent="0.25">
      <c r="A123" s="228" t="s">
        <v>72</v>
      </c>
      <c r="B123" s="228"/>
      <c r="C123" s="229">
        <v>467000</v>
      </c>
      <c r="D123" s="229">
        <v>0</v>
      </c>
      <c r="E123" s="229">
        <v>0</v>
      </c>
      <c r="F123" s="229">
        <v>467000</v>
      </c>
    </row>
    <row r="124" spans="1:6" s="4" customFormat="1" ht="12.75" customHeight="1" x14ac:dyDescent="0.25">
      <c r="A124" s="222">
        <v>3</v>
      </c>
      <c r="B124" s="223" t="s">
        <v>22</v>
      </c>
      <c r="C124" s="224">
        <v>467000</v>
      </c>
      <c r="D124" s="224">
        <v>0</v>
      </c>
      <c r="E124" s="224">
        <v>0</v>
      </c>
      <c r="F124" s="224">
        <v>467000</v>
      </c>
    </row>
    <row r="125" spans="1:6" s="4" customFormat="1" ht="12.75" customHeight="1" x14ac:dyDescent="0.25">
      <c r="A125" s="222">
        <v>31</v>
      </c>
      <c r="B125" s="223" t="s">
        <v>23</v>
      </c>
      <c r="C125" s="224">
        <v>371500</v>
      </c>
      <c r="D125" s="224">
        <v>12000</v>
      </c>
      <c r="E125" s="224">
        <v>3.2301480484522198</v>
      </c>
      <c r="F125" s="224">
        <v>383500</v>
      </c>
    </row>
    <row r="126" spans="1:6" s="5" customFormat="1" ht="12.75" customHeight="1" x14ac:dyDescent="0.25">
      <c r="A126" s="225">
        <v>311</v>
      </c>
      <c r="B126" s="226" t="s">
        <v>24</v>
      </c>
      <c r="C126" s="227">
        <v>321000</v>
      </c>
      <c r="D126" s="227">
        <v>4000</v>
      </c>
      <c r="E126" s="227">
        <v>1.2461059190031201</v>
      </c>
      <c r="F126" s="227">
        <v>325000</v>
      </c>
    </row>
    <row r="127" spans="1:6" s="5" customFormat="1" ht="12.75" customHeight="1" x14ac:dyDescent="0.25">
      <c r="A127" s="225">
        <v>312</v>
      </c>
      <c r="B127" s="226" t="s">
        <v>25</v>
      </c>
      <c r="C127" s="227">
        <v>1500</v>
      </c>
      <c r="D127" s="227">
        <v>1500</v>
      </c>
      <c r="E127" s="227">
        <v>100</v>
      </c>
      <c r="F127" s="227">
        <v>3000</v>
      </c>
    </row>
    <row r="128" spans="1:6" s="5" customFormat="1" ht="12.75" customHeight="1" x14ac:dyDescent="0.25">
      <c r="A128" s="225">
        <v>313</v>
      </c>
      <c r="B128" s="226" t="s">
        <v>26</v>
      </c>
      <c r="C128" s="227">
        <v>49000</v>
      </c>
      <c r="D128" s="227">
        <v>6500</v>
      </c>
      <c r="E128" s="227">
        <v>13.265306122448999</v>
      </c>
      <c r="F128" s="227">
        <v>55500</v>
      </c>
    </row>
    <row r="129" spans="1:6" s="4" customFormat="1" ht="12.75" customHeight="1" x14ac:dyDescent="0.25">
      <c r="A129" s="222">
        <v>32</v>
      </c>
      <c r="B129" s="223" t="s">
        <v>27</v>
      </c>
      <c r="C129" s="224">
        <v>93500</v>
      </c>
      <c r="D129" s="224">
        <v>-12000</v>
      </c>
      <c r="E129" s="224">
        <v>-12.834224598930501</v>
      </c>
      <c r="F129" s="224">
        <v>81500</v>
      </c>
    </row>
    <row r="130" spans="1:6" s="5" customFormat="1" ht="12.75" customHeight="1" x14ac:dyDescent="0.25">
      <c r="A130" s="225">
        <v>321</v>
      </c>
      <c r="B130" s="226" t="s">
        <v>28</v>
      </c>
      <c r="C130" s="227">
        <v>17500</v>
      </c>
      <c r="D130" s="227">
        <v>500</v>
      </c>
      <c r="E130" s="227">
        <v>2.8571428571428599</v>
      </c>
      <c r="F130" s="227">
        <v>18000</v>
      </c>
    </row>
    <row r="131" spans="1:6" s="5" customFormat="1" ht="12.75" customHeight="1" x14ac:dyDescent="0.25">
      <c r="A131" s="225">
        <v>322</v>
      </c>
      <c r="B131" s="226" t="s">
        <v>29</v>
      </c>
      <c r="C131" s="227">
        <v>9000</v>
      </c>
      <c r="D131" s="227">
        <v>2000</v>
      </c>
      <c r="E131" s="227">
        <v>22.2222222222222</v>
      </c>
      <c r="F131" s="227">
        <v>11000</v>
      </c>
    </row>
    <row r="132" spans="1:6" s="5" customFormat="1" ht="12.75" customHeight="1" x14ac:dyDescent="0.25">
      <c r="A132" s="225">
        <v>323</v>
      </c>
      <c r="B132" s="226" t="s">
        <v>30</v>
      </c>
      <c r="C132" s="227">
        <v>67000</v>
      </c>
      <c r="D132" s="227">
        <v>-14500</v>
      </c>
      <c r="E132" s="227">
        <v>-21.641791044776099</v>
      </c>
      <c r="F132" s="227">
        <v>52500</v>
      </c>
    </row>
    <row r="133" spans="1:6" s="4" customFormat="1" ht="12.75" customHeight="1" x14ac:dyDescent="0.25">
      <c r="A133" s="222">
        <v>34</v>
      </c>
      <c r="B133" s="223" t="s">
        <v>33</v>
      </c>
      <c r="C133" s="224">
        <v>2000</v>
      </c>
      <c r="D133" s="224">
        <v>0</v>
      </c>
      <c r="E133" s="224">
        <v>0</v>
      </c>
      <c r="F133" s="224">
        <v>2000</v>
      </c>
    </row>
    <row r="134" spans="1:6" s="5" customFormat="1" ht="12.75" customHeight="1" x14ac:dyDescent="0.25">
      <c r="A134" s="225">
        <v>343</v>
      </c>
      <c r="B134" s="226" t="s">
        <v>35</v>
      </c>
      <c r="C134" s="227">
        <v>2000</v>
      </c>
      <c r="D134" s="227">
        <v>0</v>
      </c>
      <c r="E134" s="227">
        <v>0</v>
      </c>
      <c r="F134" s="227">
        <v>2000</v>
      </c>
    </row>
    <row r="135" spans="1:6" ht="12.75" customHeight="1" x14ac:dyDescent="0.25">
      <c r="A135" s="220" t="s">
        <v>73</v>
      </c>
      <c r="B135" s="220"/>
      <c r="C135" s="221">
        <v>0</v>
      </c>
      <c r="D135" s="221">
        <v>18200</v>
      </c>
      <c r="E135" s="221">
        <v>0</v>
      </c>
      <c r="F135" s="221">
        <v>18200</v>
      </c>
    </row>
    <row r="136" spans="1:6" ht="12.75" customHeight="1" x14ac:dyDescent="0.25">
      <c r="A136" s="228" t="s">
        <v>72</v>
      </c>
      <c r="B136" s="228"/>
      <c r="C136" s="229">
        <v>0</v>
      </c>
      <c r="D136" s="229">
        <v>18200</v>
      </c>
      <c r="E136" s="229">
        <v>0</v>
      </c>
      <c r="F136" s="229">
        <v>18200</v>
      </c>
    </row>
    <row r="137" spans="1:6" s="4" customFormat="1" ht="12.75" customHeight="1" x14ac:dyDescent="0.25">
      <c r="A137" s="222">
        <v>3</v>
      </c>
      <c r="B137" s="223" t="s">
        <v>22</v>
      </c>
      <c r="C137" s="224">
        <v>0</v>
      </c>
      <c r="D137" s="224">
        <v>18200</v>
      </c>
      <c r="E137" s="224">
        <v>0</v>
      </c>
      <c r="F137" s="224">
        <v>18200</v>
      </c>
    </row>
    <row r="138" spans="1:6" s="4" customFormat="1" ht="12.75" customHeight="1" x14ac:dyDescent="0.25">
      <c r="A138" s="222">
        <v>32</v>
      </c>
      <c r="B138" s="223" t="s">
        <v>27</v>
      </c>
      <c r="C138" s="224">
        <v>0</v>
      </c>
      <c r="D138" s="224">
        <v>18200</v>
      </c>
      <c r="E138" s="224">
        <v>0</v>
      </c>
      <c r="F138" s="224">
        <v>18200</v>
      </c>
    </row>
    <row r="139" spans="1:6" s="5" customFormat="1" ht="12.75" customHeight="1" x14ac:dyDescent="0.25">
      <c r="A139" s="225">
        <v>323</v>
      </c>
      <c r="B139" s="226" t="s">
        <v>30</v>
      </c>
      <c r="C139" s="227">
        <v>0</v>
      </c>
      <c r="D139" s="227">
        <v>18200</v>
      </c>
      <c r="E139" s="227">
        <v>0</v>
      </c>
      <c r="F139" s="227">
        <v>18200</v>
      </c>
    </row>
    <row r="140" spans="1:6" ht="12.75" customHeight="1" x14ac:dyDescent="0.25">
      <c r="A140" s="230" t="s">
        <v>74</v>
      </c>
      <c r="B140" s="230"/>
      <c r="C140" s="231">
        <v>941000</v>
      </c>
      <c r="D140" s="231">
        <v>54400</v>
      </c>
      <c r="E140" s="231">
        <v>5.7810839532412297</v>
      </c>
      <c r="F140" s="231">
        <v>995400</v>
      </c>
    </row>
    <row r="141" spans="1:6" ht="12.75" customHeight="1" x14ac:dyDescent="0.25">
      <c r="A141" s="216" t="s">
        <v>70</v>
      </c>
      <c r="B141" s="216"/>
      <c r="C141" s="217">
        <v>941000</v>
      </c>
      <c r="D141" s="217">
        <v>54400</v>
      </c>
      <c r="E141" s="217">
        <v>5.7810839532412297</v>
      </c>
      <c r="F141" s="217">
        <v>995400</v>
      </c>
    </row>
    <row r="142" spans="1:6" ht="12.75" customHeight="1" x14ac:dyDescent="0.25">
      <c r="A142" s="218" t="s">
        <v>71</v>
      </c>
      <c r="B142" s="218"/>
      <c r="C142" s="219">
        <v>941000</v>
      </c>
      <c r="D142" s="219">
        <v>54400</v>
      </c>
      <c r="E142" s="219">
        <v>5.7810839532412297</v>
      </c>
      <c r="F142" s="219">
        <v>995400</v>
      </c>
    </row>
    <row r="143" spans="1:6" ht="12.75" customHeight="1" x14ac:dyDescent="0.25">
      <c r="A143" s="220" t="s">
        <v>16</v>
      </c>
      <c r="B143" s="220"/>
      <c r="C143" s="221">
        <v>906000</v>
      </c>
      <c r="D143" s="221">
        <v>35000</v>
      </c>
      <c r="E143" s="221">
        <v>3.8631346578366501</v>
      </c>
      <c r="F143" s="221">
        <v>941000</v>
      </c>
    </row>
    <row r="144" spans="1:6" ht="12.75" customHeight="1" x14ac:dyDescent="0.25">
      <c r="A144" s="228" t="s">
        <v>72</v>
      </c>
      <c r="B144" s="228"/>
      <c r="C144" s="229">
        <v>906000</v>
      </c>
      <c r="D144" s="229">
        <v>35000</v>
      </c>
      <c r="E144" s="229">
        <v>3.8631346578366501</v>
      </c>
      <c r="F144" s="229">
        <v>941000</v>
      </c>
    </row>
    <row r="145" spans="1:6" s="4" customFormat="1" ht="12.75" customHeight="1" x14ac:dyDescent="0.25">
      <c r="A145" s="222">
        <v>3</v>
      </c>
      <c r="B145" s="223" t="s">
        <v>22</v>
      </c>
      <c r="C145" s="224">
        <v>876000</v>
      </c>
      <c r="D145" s="224">
        <v>0</v>
      </c>
      <c r="E145" s="224">
        <v>0</v>
      </c>
      <c r="F145" s="224">
        <v>876000</v>
      </c>
    </row>
    <row r="146" spans="1:6" s="4" customFormat="1" ht="12.75" customHeight="1" x14ac:dyDescent="0.25">
      <c r="A146" s="222">
        <v>31</v>
      </c>
      <c r="B146" s="223" t="s">
        <v>23</v>
      </c>
      <c r="C146" s="224">
        <v>567500</v>
      </c>
      <c r="D146" s="224">
        <v>25500</v>
      </c>
      <c r="E146" s="224">
        <v>4.49339207048458</v>
      </c>
      <c r="F146" s="224">
        <v>593000</v>
      </c>
    </row>
    <row r="147" spans="1:6" s="5" customFormat="1" ht="12.75" customHeight="1" x14ac:dyDescent="0.25">
      <c r="A147" s="225">
        <v>311</v>
      </c>
      <c r="B147" s="226" t="s">
        <v>24</v>
      </c>
      <c r="C147" s="227">
        <v>480000</v>
      </c>
      <c r="D147" s="227">
        <v>24000</v>
      </c>
      <c r="E147" s="227">
        <v>5</v>
      </c>
      <c r="F147" s="227">
        <v>504000</v>
      </c>
    </row>
    <row r="148" spans="1:6" s="5" customFormat="1" ht="12.75" customHeight="1" x14ac:dyDescent="0.25">
      <c r="A148" s="225">
        <v>312</v>
      </c>
      <c r="B148" s="226" t="s">
        <v>25</v>
      </c>
      <c r="C148" s="227">
        <v>5000</v>
      </c>
      <c r="D148" s="227">
        <v>-2500</v>
      </c>
      <c r="E148" s="227">
        <v>-50</v>
      </c>
      <c r="F148" s="227">
        <v>2500</v>
      </c>
    </row>
    <row r="149" spans="1:6" s="5" customFormat="1" ht="12.75" customHeight="1" x14ac:dyDescent="0.25">
      <c r="A149" s="225">
        <v>313</v>
      </c>
      <c r="B149" s="226" t="s">
        <v>26</v>
      </c>
      <c r="C149" s="227">
        <v>82500</v>
      </c>
      <c r="D149" s="227">
        <v>4000</v>
      </c>
      <c r="E149" s="227">
        <v>4.8484848484848504</v>
      </c>
      <c r="F149" s="227">
        <v>86500</v>
      </c>
    </row>
    <row r="150" spans="1:6" s="4" customFormat="1" ht="12.75" customHeight="1" x14ac:dyDescent="0.25">
      <c r="A150" s="222">
        <v>32</v>
      </c>
      <c r="B150" s="223" t="s">
        <v>27</v>
      </c>
      <c r="C150" s="224">
        <v>303500</v>
      </c>
      <c r="D150" s="224">
        <v>-25000</v>
      </c>
      <c r="E150" s="224">
        <v>-8.2372322899505797</v>
      </c>
      <c r="F150" s="224">
        <v>278500</v>
      </c>
    </row>
    <row r="151" spans="1:6" s="5" customFormat="1" ht="12.75" customHeight="1" x14ac:dyDescent="0.25">
      <c r="A151" s="225">
        <v>321</v>
      </c>
      <c r="B151" s="226" t="s">
        <v>28</v>
      </c>
      <c r="C151" s="227">
        <v>10000</v>
      </c>
      <c r="D151" s="227">
        <v>-1000</v>
      </c>
      <c r="E151" s="227">
        <v>-10</v>
      </c>
      <c r="F151" s="227">
        <v>9000</v>
      </c>
    </row>
    <row r="152" spans="1:6" s="5" customFormat="1" ht="12.75" customHeight="1" x14ac:dyDescent="0.25">
      <c r="A152" s="225">
        <v>322</v>
      </c>
      <c r="B152" s="226" t="s">
        <v>29</v>
      </c>
      <c r="C152" s="227">
        <v>21500</v>
      </c>
      <c r="D152" s="227">
        <v>-4500</v>
      </c>
      <c r="E152" s="227">
        <v>-20.930232558139501</v>
      </c>
      <c r="F152" s="227">
        <v>17000</v>
      </c>
    </row>
    <row r="153" spans="1:6" s="5" customFormat="1" ht="12.75" customHeight="1" x14ac:dyDescent="0.25">
      <c r="A153" s="225">
        <v>323</v>
      </c>
      <c r="B153" s="226" t="s">
        <v>30</v>
      </c>
      <c r="C153" s="227">
        <v>272000</v>
      </c>
      <c r="D153" s="227">
        <v>-20500</v>
      </c>
      <c r="E153" s="227">
        <v>-7.5367647058823497</v>
      </c>
      <c r="F153" s="227">
        <v>251500</v>
      </c>
    </row>
    <row r="154" spans="1:6" s="5" customFormat="1" ht="12.75" customHeight="1" x14ac:dyDescent="0.25">
      <c r="A154" s="225">
        <v>329</v>
      </c>
      <c r="B154" s="226" t="s">
        <v>32</v>
      </c>
      <c r="C154" s="227">
        <v>0</v>
      </c>
      <c r="D154" s="227">
        <v>1000</v>
      </c>
      <c r="E154" s="227">
        <v>0</v>
      </c>
      <c r="F154" s="227">
        <v>1000</v>
      </c>
    </row>
    <row r="155" spans="1:6" s="4" customFormat="1" ht="12.75" customHeight="1" x14ac:dyDescent="0.25">
      <c r="A155" s="222">
        <v>34</v>
      </c>
      <c r="B155" s="223" t="s">
        <v>33</v>
      </c>
      <c r="C155" s="224">
        <v>5000</v>
      </c>
      <c r="D155" s="224">
        <v>-500</v>
      </c>
      <c r="E155" s="224">
        <v>-10</v>
      </c>
      <c r="F155" s="224">
        <v>4500</v>
      </c>
    </row>
    <row r="156" spans="1:6" s="5" customFormat="1" ht="12.75" customHeight="1" x14ac:dyDescent="0.25">
      <c r="A156" s="225">
        <v>343</v>
      </c>
      <c r="B156" s="226" t="s">
        <v>35</v>
      </c>
      <c r="C156" s="227">
        <v>5000</v>
      </c>
      <c r="D156" s="227">
        <v>-500</v>
      </c>
      <c r="E156" s="227">
        <v>-10</v>
      </c>
      <c r="F156" s="227">
        <v>4500</v>
      </c>
    </row>
    <row r="157" spans="1:6" s="4" customFormat="1" ht="12.75" customHeight="1" x14ac:dyDescent="0.25">
      <c r="A157" s="222">
        <v>4</v>
      </c>
      <c r="B157" s="223" t="s">
        <v>54</v>
      </c>
      <c r="C157" s="224">
        <v>30000</v>
      </c>
      <c r="D157" s="224">
        <v>35000</v>
      </c>
      <c r="E157" s="224">
        <v>116.666666666667</v>
      </c>
      <c r="F157" s="224">
        <v>65000</v>
      </c>
    </row>
    <row r="158" spans="1:6" s="4" customFormat="1" ht="12.75" customHeight="1" x14ac:dyDescent="0.25">
      <c r="A158" s="222">
        <v>42</v>
      </c>
      <c r="B158" s="223" t="s">
        <v>55</v>
      </c>
      <c r="C158" s="224">
        <v>30000</v>
      </c>
      <c r="D158" s="224">
        <v>35000</v>
      </c>
      <c r="E158" s="224">
        <v>116.666666666667</v>
      </c>
      <c r="F158" s="224">
        <v>65000</v>
      </c>
    </row>
    <row r="159" spans="1:6" s="5" customFormat="1" ht="12.75" customHeight="1" x14ac:dyDescent="0.25">
      <c r="A159" s="225">
        <v>422</v>
      </c>
      <c r="B159" s="226" t="s">
        <v>56</v>
      </c>
      <c r="C159" s="227">
        <v>30000</v>
      </c>
      <c r="D159" s="227">
        <v>0</v>
      </c>
      <c r="E159" s="227">
        <v>0</v>
      </c>
      <c r="F159" s="227">
        <v>30000</v>
      </c>
    </row>
    <row r="160" spans="1:6" s="5" customFormat="1" ht="12.75" customHeight="1" x14ac:dyDescent="0.25">
      <c r="A160" s="225">
        <v>424</v>
      </c>
      <c r="B160" s="226" t="s">
        <v>75</v>
      </c>
      <c r="C160" s="227">
        <v>0</v>
      </c>
      <c r="D160" s="227">
        <v>35000</v>
      </c>
      <c r="E160" s="227">
        <v>0</v>
      </c>
      <c r="F160" s="227">
        <v>35000</v>
      </c>
    </row>
    <row r="161" spans="1:6" ht="12.75" customHeight="1" x14ac:dyDescent="0.25">
      <c r="A161" s="220" t="s">
        <v>76</v>
      </c>
      <c r="B161" s="220"/>
      <c r="C161" s="221">
        <v>0</v>
      </c>
      <c r="D161" s="221">
        <v>54400</v>
      </c>
      <c r="E161" s="221">
        <v>0</v>
      </c>
      <c r="F161" s="221">
        <v>54400</v>
      </c>
    </row>
    <row r="162" spans="1:6" ht="12.75" customHeight="1" x14ac:dyDescent="0.25">
      <c r="A162" s="228" t="s">
        <v>72</v>
      </c>
      <c r="B162" s="228"/>
      <c r="C162" s="229">
        <v>0</v>
      </c>
      <c r="D162" s="229">
        <v>54400</v>
      </c>
      <c r="E162" s="229">
        <v>0</v>
      </c>
      <c r="F162" s="229">
        <v>54400</v>
      </c>
    </row>
    <row r="163" spans="1:6" s="4" customFormat="1" ht="12.75" customHeight="1" x14ac:dyDescent="0.25">
      <c r="A163" s="222">
        <v>4</v>
      </c>
      <c r="B163" s="223" t="s">
        <v>54</v>
      </c>
      <c r="C163" s="224">
        <v>0</v>
      </c>
      <c r="D163" s="224">
        <v>54400</v>
      </c>
      <c r="E163" s="224">
        <v>0</v>
      </c>
      <c r="F163" s="224">
        <v>54400</v>
      </c>
    </row>
    <row r="164" spans="1:6" s="4" customFormat="1" ht="12.75" customHeight="1" x14ac:dyDescent="0.25">
      <c r="A164" s="222">
        <v>42</v>
      </c>
      <c r="B164" s="223" t="s">
        <v>55</v>
      </c>
      <c r="C164" s="224">
        <v>0</v>
      </c>
      <c r="D164" s="224">
        <v>54400</v>
      </c>
      <c r="E164" s="224">
        <v>0</v>
      </c>
      <c r="F164" s="224">
        <v>54400</v>
      </c>
    </row>
    <row r="165" spans="1:6" s="5" customFormat="1" ht="12.75" customHeight="1" x14ac:dyDescent="0.25">
      <c r="A165" s="225">
        <v>424</v>
      </c>
      <c r="B165" s="226" t="s">
        <v>75</v>
      </c>
      <c r="C165" s="227">
        <v>0</v>
      </c>
      <c r="D165" s="227">
        <v>54400</v>
      </c>
      <c r="E165" s="227">
        <v>0</v>
      </c>
      <c r="F165" s="227">
        <v>54400</v>
      </c>
    </row>
    <row r="166" spans="1:6" ht="12.75" customHeight="1" x14ac:dyDescent="0.25">
      <c r="A166" s="220" t="s">
        <v>57</v>
      </c>
      <c r="B166" s="220"/>
      <c r="C166" s="221">
        <v>35000</v>
      </c>
      <c r="D166" s="221">
        <v>-35000</v>
      </c>
      <c r="E166" s="221">
        <v>-100</v>
      </c>
      <c r="F166" s="221">
        <v>0</v>
      </c>
    </row>
    <row r="167" spans="1:6" ht="12.75" customHeight="1" x14ac:dyDescent="0.25">
      <c r="A167" s="228" t="s">
        <v>72</v>
      </c>
      <c r="B167" s="228"/>
      <c r="C167" s="229">
        <v>35000</v>
      </c>
      <c r="D167" s="229">
        <v>-35000</v>
      </c>
      <c r="E167" s="229">
        <v>-100</v>
      </c>
      <c r="F167" s="229">
        <v>0</v>
      </c>
    </row>
    <row r="168" spans="1:6" s="4" customFormat="1" ht="12.75" customHeight="1" x14ac:dyDescent="0.25">
      <c r="A168" s="222">
        <v>4</v>
      </c>
      <c r="B168" s="223" t="s">
        <v>54</v>
      </c>
      <c r="C168" s="224">
        <v>35000</v>
      </c>
      <c r="D168" s="224">
        <v>-35000</v>
      </c>
      <c r="E168" s="224">
        <v>-100</v>
      </c>
      <c r="F168" s="224">
        <v>0</v>
      </c>
    </row>
    <row r="169" spans="1:6" s="4" customFormat="1" ht="12.75" customHeight="1" x14ac:dyDescent="0.25">
      <c r="A169" s="222">
        <v>42</v>
      </c>
      <c r="B169" s="223" t="s">
        <v>55</v>
      </c>
      <c r="C169" s="224">
        <v>35000</v>
      </c>
      <c r="D169" s="224">
        <v>-35000</v>
      </c>
      <c r="E169" s="224">
        <v>-100</v>
      </c>
      <c r="F169" s="224">
        <v>0</v>
      </c>
    </row>
    <row r="170" spans="1:6" s="5" customFormat="1" ht="12.75" customHeight="1" x14ac:dyDescent="0.25">
      <c r="A170" s="225">
        <v>424</v>
      </c>
      <c r="B170" s="226" t="s">
        <v>75</v>
      </c>
      <c r="C170" s="227">
        <v>35000</v>
      </c>
      <c r="D170" s="227">
        <v>-35000</v>
      </c>
      <c r="E170" s="227">
        <v>-100</v>
      </c>
      <c r="F170" s="227">
        <v>0</v>
      </c>
    </row>
    <row r="171" spans="1:6" ht="12.75" customHeight="1" x14ac:dyDescent="0.25">
      <c r="A171" s="230" t="s">
        <v>77</v>
      </c>
      <c r="B171" s="230"/>
      <c r="C171" s="231">
        <v>389700</v>
      </c>
      <c r="D171" s="231">
        <v>52100</v>
      </c>
      <c r="E171" s="231">
        <v>13.3692584039004</v>
      </c>
      <c r="F171" s="231">
        <v>441800</v>
      </c>
    </row>
    <row r="172" spans="1:6" ht="12.75" customHeight="1" x14ac:dyDescent="0.25">
      <c r="A172" s="216" t="s">
        <v>70</v>
      </c>
      <c r="B172" s="216"/>
      <c r="C172" s="217">
        <v>389700</v>
      </c>
      <c r="D172" s="217">
        <v>52100</v>
      </c>
      <c r="E172" s="217">
        <v>13.3692584039004</v>
      </c>
      <c r="F172" s="217">
        <v>441800</v>
      </c>
    </row>
    <row r="173" spans="1:6" ht="12.75" customHeight="1" x14ac:dyDescent="0.25">
      <c r="A173" s="218" t="s">
        <v>71</v>
      </c>
      <c r="B173" s="218"/>
      <c r="C173" s="219">
        <v>347700</v>
      </c>
      <c r="D173" s="219">
        <v>52100</v>
      </c>
      <c r="E173" s="219">
        <v>14.984181765890099</v>
      </c>
      <c r="F173" s="219">
        <v>399800</v>
      </c>
    </row>
    <row r="174" spans="1:6" ht="12.75" customHeight="1" x14ac:dyDescent="0.25">
      <c r="A174" s="220" t="s">
        <v>16</v>
      </c>
      <c r="B174" s="220"/>
      <c r="C174" s="221">
        <v>347700</v>
      </c>
      <c r="D174" s="221">
        <v>0</v>
      </c>
      <c r="E174" s="221">
        <v>0</v>
      </c>
      <c r="F174" s="221">
        <v>347700</v>
      </c>
    </row>
    <row r="175" spans="1:6" ht="12.75" customHeight="1" x14ac:dyDescent="0.25">
      <c r="A175" s="228" t="s">
        <v>72</v>
      </c>
      <c r="B175" s="228"/>
      <c r="C175" s="229">
        <v>347700</v>
      </c>
      <c r="D175" s="229">
        <v>0</v>
      </c>
      <c r="E175" s="229">
        <v>0</v>
      </c>
      <c r="F175" s="229">
        <v>347700</v>
      </c>
    </row>
    <row r="176" spans="1:6" s="4" customFormat="1" ht="12.75" customHeight="1" x14ac:dyDescent="0.25">
      <c r="A176" s="222">
        <v>3</v>
      </c>
      <c r="B176" s="223" t="s">
        <v>22</v>
      </c>
      <c r="C176" s="224">
        <v>347700</v>
      </c>
      <c r="D176" s="224">
        <v>0</v>
      </c>
      <c r="E176" s="224">
        <v>0</v>
      </c>
      <c r="F176" s="224">
        <v>347700</v>
      </c>
    </row>
    <row r="177" spans="1:6" s="4" customFormat="1" ht="12.75" customHeight="1" x14ac:dyDescent="0.25">
      <c r="A177" s="222">
        <v>31</v>
      </c>
      <c r="B177" s="223" t="s">
        <v>23</v>
      </c>
      <c r="C177" s="224">
        <v>260500</v>
      </c>
      <c r="D177" s="224">
        <v>-45500</v>
      </c>
      <c r="E177" s="224">
        <v>-17.466410748560499</v>
      </c>
      <c r="F177" s="224">
        <v>215000</v>
      </c>
    </row>
    <row r="178" spans="1:6" s="5" customFormat="1" ht="12.75" customHeight="1" x14ac:dyDescent="0.25">
      <c r="A178" s="225">
        <v>311</v>
      </c>
      <c r="B178" s="226" t="s">
        <v>24</v>
      </c>
      <c r="C178" s="227">
        <v>222500</v>
      </c>
      <c r="D178" s="227">
        <v>-45420</v>
      </c>
      <c r="E178" s="227">
        <v>-20.413483146067399</v>
      </c>
      <c r="F178" s="227">
        <v>177080</v>
      </c>
    </row>
    <row r="179" spans="1:6" s="5" customFormat="1" ht="12.75" customHeight="1" x14ac:dyDescent="0.25">
      <c r="A179" s="225">
        <v>312</v>
      </c>
      <c r="B179" s="226" t="s">
        <v>25</v>
      </c>
      <c r="C179" s="227">
        <v>3000</v>
      </c>
      <c r="D179" s="227">
        <v>4500</v>
      </c>
      <c r="E179" s="227">
        <v>150</v>
      </c>
      <c r="F179" s="227">
        <v>7500</v>
      </c>
    </row>
    <row r="180" spans="1:6" s="5" customFormat="1" ht="12.75" customHeight="1" x14ac:dyDescent="0.25">
      <c r="A180" s="225">
        <v>313</v>
      </c>
      <c r="B180" s="226" t="s">
        <v>26</v>
      </c>
      <c r="C180" s="227">
        <v>35000</v>
      </c>
      <c r="D180" s="227">
        <v>-4580</v>
      </c>
      <c r="E180" s="227">
        <v>-13.0857142857143</v>
      </c>
      <c r="F180" s="227">
        <v>30420</v>
      </c>
    </row>
    <row r="181" spans="1:6" s="4" customFormat="1" ht="12.75" customHeight="1" x14ac:dyDescent="0.25">
      <c r="A181" s="222">
        <v>32</v>
      </c>
      <c r="B181" s="223" t="s">
        <v>27</v>
      </c>
      <c r="C181" s="224">
        <v>87200</v>
      </c>
      <c r="D181" s="224">
        <v>45500</v>
      </c>
      <c r="E181" s="224">
        <v>52.178899082568797</v>
      </c>
      <c r="F181" s="224">
        <v>132700</v>
      </c>
    </row>
    <row r="182" spans="1:6" s="5" customFormat="1" ht="12.75" customHeight="1" x14ac:dyDescent="0.25">
      <c r="A182" s="225">
        <v>321</v>
      </c>
      <c r="B182" s="226" t="s">
        <v>28</v>
      </c>
      <c r="C182" s="227">
        <v>2500</v>
      </c>
      <c r="D182" s="227">
        <v>6600</v>
      </c>
      <c r="E182" s="227">
        <v>264</v>
      </c>
      <c r="F182" s="227">
        <v>9100</v>
      </c>
    </row>
    <row r="183" spans="1:6" s="5" customFormat="1" ht="12.75" customHeight="1" x14ac:dyDescent="0.25">
      <c r="A183" s="225">
        <v>322</v>
      </c>
      <c r="B183" s="226" t="s">
        <v>29</v>
      </c>
      <c r="C183" s="227">
        <v>18000</v>
      </c>
      <c r="D183" s="227">
        <v>35500</v>
      </c>
      <c r="E183" s="227">
        <v>197.222222222222</v>
      </c>
      <c r="F183" s="227">
        <v>53500</v>
      </c>
    </row>
    <row r="184" spans="1:6" s="5" customFormat="1" ht="12.75" customHeight="1" x14ac:dyDescent="0.25">
      <c r="A184" s="225">
        <v>323</v>
      </c>
      <c r="B184" s="226" t="s">
        <v>30</v>
      </c>
      <c r="C184" s="227">
        <v>64700</v>
      </c>
      <c r="D184" s="227">
        <v>2400</v>
      </c>
      <c r="E184" s="227">
        <v>3.70942812982998</v>
      </c>
      <c r="F184" s="227">
        <v>67100</v>
      </c>
    </row>
    <row r="185" spans="1:6" s="5" customFormat="1" ht="12.75" customHeight="1" x14ac:dyDescent="0.25">
      <c r="A185" s="225">
        <v>329</v>
      </c>
      <c r="B185" s="226" t="s">
        <v>32</v>
      </c>
      <c r="C185" s="227">
        <v>2000</v>
      </c>
      <c r="D185" s="227">
        <v>1000</v>
      </c>
      <c r="E185" s="227">
        <v>50</v>
      </c>
      <c r="F185" s="227">
        <v>3000</v>
      </c>
    </row>
    <row r="186" spans="1:6" ht="12.75" customHeight="1" x14ac:dyDescent="0.25">
      <c r="A186" s="220" t="s">
        <v>76</v>
      </c>
      <c r="B186" s="220"/>
      <c r="C186" s="221">
        <v>0</v>
      </c>
      <c r="D186" s="221">
        <v>45000</v>
      </c>
      <c r="E186" s="221">
        <v>0</v>
      </c>
      <c r="F186" s="221">
        <v>45000</v>
      </c>
    </row>
    <row r="187" spans="1:6" ht="12.75" customHeight="1" x14ac:dyDescent="0.25">
      <c r="A187" s="228" t="s">
        <v>72</v>
      </c>
      <c r="B187" s="228"/>
      <c r="C187" s="229">
        <v>0</v>
      </c>
      <c r="D187" s="229">
        <v>45000</v>
      </c>
      <c r="E187" s="229">
        <v>0</v>
      </c>
      <c r="F187" s="229">
        <v>45000</v>
      </c>
    </row>
    <row r="188" spans="1:6" s="4" customFormat="1" ht="12.75" customHeight="1" x14ac:dyDescent="0.25">
      <c r="A188" s="222">
        <v>3</v>
      </c>
      <c r="B188" s="223" t="s">
        <v>22</v>
      </c>
      <c r="C188" s="224">
        <v>0</v>
      </c>
      <c r="D188" s="224">
        <v>45000</v>
      </c>
      <c r="E188" s="224">
        <v>0</v>
      </c>
      <c r="F188" s="224">
        <v>45000</v>
      </c>
    </row>
    <row r="189" spans="1:6" s="4" customFormat="1" ht="12.75" customHeight="1" x14ac:dyDescent="0.25">
      <c r="A189" s="222">
        <v>32</v>
      </c>
      <c r="B189" s="223" t="s">
        <v>27</v>
      </c>
      <c r="C189" s="224">
        <v>0</v>
      </c>
      <c r="D189" s="224">
        <v>45000</v>
      </c>
      <c r="E189" s="224">
        <v>0</v>
      </c>
      <c r="F189" s="224">
        <v>45000</v>
      </c>
    </row>
    <row r="190" spans="1:6" s="5" customFormat="1" ht="12.75" customHeight="1" x14ac:dyDescent="0.25">
      <c r="A190" s="225">
        <v>322</v>
      </c>
      <c r="B190" s="226" t="s">
        <v>29</v>
      </c>
      <c r="C190" s="227">
        <v>0</v>
      </c>
      <c r="D190" s="227">
        <v>45000</v>
      </c>
      <c r="E190" s="227">
        <v>0</v>
      </c>
      <c r="F190" s="227">
        <v>45000</v>
      </c>
    </row>
    <row r="191" spans="1:6" ht="12.75" customHeight="1" x14ac:dyDescent="0.25">
      <c r="A191" s="220" t="s">
        <v>73</v>
      </c>
      <c r="B191" s="220"/>
      <c r="C191" s="221">
        <v>0</v>
      </c>
      <c r="D191" s="221">
        <v>7100</v>
      </c>
      <c r="E191" s="221">
        <v>0</v>
      </c>
      <c r="F191" s="221">
        <v>7100</v>
      </c>
    </row>
    <row r="192" spans="1:6" ht="12.75" customHeight="1" x14ac:dyDescent="0.25">
      <c r="A192" s="228" t="s">
        <v>72</v>
      </c>
      <c r="B192" s="228"/>
      <c r="C192" s="229">
        <v>0</v>
      </c>
      <c r="D192" s="229">
        <v>7100</v>
      </c>
      <c r="E192" s="229">
        <v>0</v>
      </c>
      <c r="F192" s="229">
        <v>7100</v>
      </c>
    </row>
    <row r="193" spans="1:6" s="4" customFormat="1" ht="12.75" customHeight="1" x14ac:dyDescent="0.25">
      <c r="A193" s="222">
        <v>3</v>
      </c>
      <c r="B193" s="223" t="s">
        <v>22</v>
      </c>
      <c r="C193" s="224">
        <v>0</v>
      </c>
      <c r="D193" s="224">
        <v>7100</v>
      </c>
      <c r="E193" s="224">
        <v>0</v>
      </c>
      <c r="F193" s="224">
        <v>7100</v>
      </c>
    </row>
    <row r="194" spans="1:6" s="4" customFormat="1" ht="12.75" customHeight="1" x14ac:dyDescent="0.25">
      <c r="A194" s="222">
        <v>32</v>
      </c>
      <c r="B194" s="223" t="s">
        <v>27</v>
      </c>
      <c r="C194" s="224">
        <v>0</v>
      </c>
      <c r="D194" s="224">
        <v>6500</v>
      </c>
      <c r="E194" s="224">
        <v>0</v>
      </c>
      <c r="F194" s="224">
        <v>6500</v>
      </c>
    </row>
    <row r="195" spans="1:6" s="5" customFormat="1" ht="12.75" customHeight="1" x14ac:dyDescent="0.25">
      <c r="A195" s="225">
        <v>322</v>
      </c>
      <c r="B195" s="226" t="s">
        <v>29</v>
      </c>
      <c r="C195" s="227">
        <v>0</v>
      </c>
      <c r="D195" s="227">
        <v>1200</v>
      </c>
      <c r="E195" s="227">
        <v>0</v>
      </c>
      <c r="F195" s="227">
        <v>1200</v>
      </c>
    </row>
    <row r="196" spans="1:6" s="5" customFormat="1" ht="12.75" customHeight="1" x14ac:dyDescent="0.25">
      <c r="A196" s="225">
        <v>323</v>
      </c>
      <c r="B196" s="226" t="s">
        <v>30</v>
      </c>
      <c r="C196" s="227">
        <v>0</v>
      </c>
      <c r="D196" s="227">
        <v>5300</v>
      </c>
      <c r="E196" s="227">
        <v>0</v>
      </c>
      <c r="F196" s="227">
        <v>5300</v>
      </c>
    </row>
    <row r="197" spans="1:6" s="4" customFormat="1" ht="12.75" customHeight="1" x14ac:dyDescent="0.25">
      <c r="A197" s="222">
        <v>34</v>
      </c>
      <c r="B197" s="223" t="s">
        <v>33</v>
      </c>
      <c r="C197" s="224">
        <v>0</v>
      </c>
      <c r="D197" s="224">
        <v>600</v>
      </c>
      <c r="E197" s="224">
        <v>0</v>
      </c>
      <c r="F197" s="224">
        <v>600</v>
      </c>
    </row>
    <row r="198" spans="1:6" s="5" customFormat="1" ht="12.75" customHeight="1" x14ac:dyDescent="0.25">
      <c r="A198" s="225">
        <v>343</v>
      </c>
      <c r="B198" s="226" t="s">
        <v>35</v>
      </c>
      <c r="C198" s="227">
        <v>0</v>
      </c>
      <c r="D198" s="227">
        <v>600</v>
      </c>
      <c r="E198" s="227">
        <v>0</v>
      </c>
      <c r="F198" s="227">
        <v>600</v>
      </c>
    </row>
    <row r="199" spans="1:6" ht="12.75" customHeight="1" x14ac:dyDescent="0.25">
      <c r="A199" s="218" t="s">
        <v>78</v>
      </c>
      <c r="B199" s="218"/>
      <c r="C199" s="219">
        <v>27000</v>
      </c>
      <c r="D199" s="219">
        <v>0</v>
      </c>
      <c r="E199" s="219">
        <v>0</v>
      </c>
      <c r="F199" s="219">
        <v>27000</v>
      </c>
    </row>
    <row r="200" spans="1:6" ht="12.75" customHeight="1" x14ac:dyDescent="0.25">
      <c r="A200" s="220" t="s">
        <v>16</v>
      </c>
      <c r="B200" s="220"/>
      <c r="C200" s="221">
        <v>27000</v>
      </c>
      <c r="D200" s="221">
        <v>0</v>
      </c>
      <c r="E200" s="221">
        <v>0</v>
      </c>
      <c r="F200" s="221">
        <v>27000</v>
      </c>
    </row>
    <row r="201" spans="1:6" ht="12.75" customHeight="1" x14ac:dyDescent="0.25">
      <c r="A201" s="228" t="s">
        <v>72</v>
      </c>
      <c r="B201" s="228"/>
      <c r="C201" s="229">
        <v>27000</v>
      </c>
      <c r="D201" s="229">
        <v>0</v>
      </c>
      <c r="E201" s="229">
        <v>0</v>
      </c>
      <c r="F201" s="229">
        <v>27000</v>
      </c>
    </row>
    <row r="202" spans="1:6" s="4" customFormat="1" ht="12.75" customHeight="1" x14ac:dyDescent="0.25">
      <c r="A202" s="222">
        <v>3</v>
      </c>
      <c r="B202" s="223" t="s">
        <v>22</v>
      </c>
      <c r="C202" s="224">
        <v>27000</v>
      </c>
      <c r="D202" s="224">
        <v>0</v>
      </c>
      <c r="E202" s="224">
        <v>0</v>
      </c>
      <c r="F202" s="224">
        <v>27000</v>
      </c>
    </row>
    <row r="203" spans="1:6" s="4" customFormat="1" ht="12.75" customHeight="1" x14ac:dyDescent="0.25">
      <c r="A203" s="222">
        <v>32</v>
      </c>
      <c r="B203" s="223" t="s">
        <v>27</v>
      </c>
      <c r="C203" s="224">
        <v>27000</v>
      </c>
      <c r="D203" s="224">
        <v>0</v>
      </c>
      <c r="E203" s="224">
        <v>0</v>
      </c>
      <c r="F203" s="224">
        <v>27000</v>
      </c>
    </row>
    <row r="204" spans="1:6" s="5" customFormat="1" ht="12.75" customHeight="1" x14ac:dyDescent="0.25">
      <c r="A204" s="225">
        <v>321</v>
      </c>
      <c r="B204" s="226" t="s">
        <v>28</v>
      </c>
      <c r="C204" s="227">
        <v>3000</v>
      </c>
      <c r="D204" s="227">
        <v>258</v>
      </c>
      <c r="E204" s="227">
        <v>8.6</v>
      </c>
      <c r="F204" s="227">
        <v>3258</v>
      </c>
    </row>
    <row r="205" spans="1:6" s="5" customFormat="1" ht="12.75" customHeight="1" x14ac:dyDescent="0.25">
      <c r="A205" s="225">
        <v>322</v>
      </c>
      <c r="B205" s="226" t="s">
        <v>29</v>
      </c>
      <c r="C205" s="227">
        <v>10000</v>
      </c>
      <c r="D205" s="227">
        <v>-1769.9</v>
      </c>
      <c r="E205" s="227">
        <v>-17.699000000000002</v>
      </c>
      <c r="F205" s="227">
        <v>8230.1</v>
      </c>
    </row>
    <row r="206" spans="1:6" s="5" customFormat="1" ht="12.75" customHeight="1" x14ac:dyDescent="0.25">
      <c r="A206" s="225">
        <v>323</v>
      </c>
      <c r="B206" s="226" t="s">
        <v>30</v>
      </c>
      <c r="C206" s="227">
        <v>3000</v>
      </c>
      <c r="D206" s="227">
        <v>1814</v>
      </c>
      <c r="E206" s="227">
        <v>60.466666666666697</v>
      </c>
      <c r="F206" s="227">
        <v>4814</v>
      </c>
    </row>
    <row r="207" spans="1:6" s="5" customFormat="1" ht="12.75" customHeight="1" x14ac:dyDescent="0.25">
      <c r="A207" s="225">
        <v>329</v>
      </c>
      <c r="B207" s="226" t="s">
        <v>32</v>
      </c>
      <c r="C207" s="227">
        <v>11000</v>
      </c>
      <c r="D207" s="227">
        <v>-302.10000000000002</v>
      </c>
      <c r="E207" s="227">
        <v>-2.7463636363636401</v>
      </c>
      <c r="F207" s="227">
        <v>10697.9</v>
      </c>
    </row>
    <row r="208" spans="1:6" ht="12.75" customHeight="1" x14ac:dyDescent="0.25">
      <c r="A208" s="218" t="s">
        <v>79</v>
      </c>
      <c r="B208" s="218"/>
      <c r="C208" s="219">
        <v>15000</v>
      </c>
      <c r="D208" s="219">
        <v>0</v>
      </c>
      <c r="E208" s="219">
        <v>0</v>
      </c>
      <c r="F208" s="219">
        <v>15000</v>
      </c>
    </row>
    <row r="209" spans="1:6" ht="12.75" customHeight="1" x14ac:dyDescent="0.25">
      <c r="A209" s="220" t="s">
        <v>57</v>
      </c>
      <c r="B209" s="220"/>
      <c r="C209" s="221">
        <v>15000</v>
      </c>
      <c r="D209" s="221">
        <v>0</v>
      </c>
      <c r="E209" s="221">
        <v>0</v>
      </c>
      <c r="F209" s="221">
        <v>15000</v>
      </c>
    </row>
    <row r="210" spans="1:6" ht="12.75" customHeight="1" x14ac:dyDescent="0.25">
      <c r="A210" s="228" t="s">
        <v>72</v>
      </c>
      <c r="B210" s="228"/>
      <c r="C210" s="229">
        <v>15000</v>
      </c>
      <c r="D210" s="229">
        <v>0</v>
      </c>
      <c r="E210" s="229">
        <v>0</v>
      </c>
      <c r="F210" s="229">
        <v>15000</v>
      </c>
    </row>
    <row r="211" spans="1:6" s="4" customFormat="1" ht="12.75" customHeight="1" x14ac:dyDescent="0.25">
      <c r="A211" s="222">
        <v>4</v>
      </c>
      <c r="B211" s="223" t="s">
        <v>54</v>
      </c>
      <c r="C211" s="224">
        <v>15000</v>
      </c>
      <c r="D211" s="224">
        <v>0</v>
      </c>
      <c r="E211" s="224">
        <v>0</v>
      </c>
      <c r="F211" s="224">
        <v>15000</v>
      </c>
    </row>
    <row r="212" spans="1:6" s="4" customFormat="1" ht="12.75" customHeight="1" x14ac:dyDescent="0.25">
      <c r="A212" s="222">
        <v>42</v>
      </c>
      <c r="B212" s="223" t="s">
        <v>55</v>
      </c>
      <c r="C212" s="224">
        <v>15000</v>
      </c>
      <c r="D212" s="224">
        <v>0</v>
      </c>
      <c r="E212" s="224">
        <v>0</v>
      </c>
      <c r="F212" s="224">
        <v>15000</v>
      </c>
    </row>
    <row r="213" spans="1:6" s="5" customFormat="1" ht="12.75" customHeight="1" x14ac:dyDescent="0.25">
      <c r="A213" s="225">
        <v>424</v>
      </c>
      <c r="B213" s="226" t="s">
        <v>75</v>
      </c>
      <c r="C213" s="227">
        <v>15000</v>
      </c>
      <c r="D213" s="227">
        <v>0</v>
      </c>
      <c r="E213" s="227">
        <v>0</v>
      </c>
      <c r="F213" s="227">
        <v>15000</v>
      </c>
    </row>
    <row r="214" spans="1:6" ht="12.75" customHeight="1" x14ac:dyDescent="0.25">
      <c r="A214" s="214" t="s">
        <v>80</v>
      </c>
      <c r="B214" s="214"/>
      <c r="C214" s="215">
        <v>2974446</v>
      </c>
      <c r="D214" s="215">
        <v>272963</v>
      </c>
      <c r="E214" s="215">
        <v>9.1769358058609907</v>
      </c>
      <c r="F214" s="215">
        <v>3247409</v>
      </c>
    </row>
    <row r="215" spans="1:6" ht="12.75" customHeight="1" x14ac:dyDescent="0.25">
      <c r="A215" s="216" t="s">
        <v>81</v>
      </c>
      <c r="B215" s="216"/>
      <c r="C215" s="217">
        <v>759128</v>
      </c>
      <c r="D215" s="217">
        <v>-759128</v>
      </c>
      <c r="E215" s="217">
        <v>-100</v>
      </c>
      <c r="F215" s="217">
        <v>0</v>
      </c>
    </row>
    <row r="216" spans="1:6" ht="12.75" customHeight="1" x14ac:dyDescent="0.25">
      <c r="A216" s="218" t="s">
        <v>82</v>
      </c>
      <c r="B216" s="218"/>
      <c r="C216" s="219">
        <v>759128</v>
      </c>
      <c r="D216" s="219">
        <v>-759128</v>
      </c>
      <c r="E216" s="219">
        <v>-100</v>
      </c>
      <c r="F216" s="219">
        <v>0</v>
      </c>
    </row>
    <row r="217" spans="1:6" ht="12.75" customHeight="1" x14ac:dyDescent="0.25">
      <c r="A217" s="220" t="s">
        <v>53</v>
      </c>
      <c r="B217" s="220"/>
      <c r="C217" s="221">
        <v>759128</v>
      </c>
      <c r="D217" s="221">
        <v>-759128</v>
      </c>
      <c r="E217" s="221">
        <v>-100</v>
      </c>
      <c r="F217" s="221">
        <v>0</v>
      </c>
    </row>
    <row r="218" spans="1:6" ht="12.75" customHeight="1" x14ac:dyDescent="0.25">
      <c r="A218" s="228" t="s">
        <v>83</v>
      </c>
      <c r="B218" s="228"/>
      <c r="C218" s="229">
        <v>759128</v>
      </c>
      <c r="D218" s="229">
        <v>-759128</v>
      </c>
      <c r="E218" s="229">
        <v>-100</v>
      </c>
      <c r="F218" s="229">
        <v>0</v>
      </c>
    </row>
    <row r="219" spans="1:6" s="4" customFormat="1" ht="12.75" customHeight="1" x14ac:dyDescent="0.25">
      <c r="A219" s="222">
        <v>3</v>
      </c>
      <c r="B219" s="223" t="s">
        <v>22</v>
      </c>
      <c r="C219" s="224">
        <v>216329</v>
      </c>
      <c r="D219" s="224">
        <v>-216329</v>
      </c>
      <c r="E219" s="224">
        <v>-100</v>
      </c>
      <c r="F219" s="224">
        <v>0</v>
      </c>
    </row>
    <row r="220" spans="1:6" s="4" customFormat="1" ht="12.75" customHeight="1" x14ac:dyDescent="0.25">
      <c r="A220" s="222">
        <v>32</v>
      </c>
      <c r="B220" s="223" t="s">
        <v>27</v>
      </c>
      <c r="C220" s="224">
        <v>216329</v>
      </c>
      <c r="D220" s="224">
        <v>-216329</v>
      </c>
      <c r="E220" s="224">
        <v>-100</v>
      </c>
      <c r="F220" s="224">
        <v>0</v>
      </c>
    </row>
    <row r="221" spans="1:6" s="5" customFormat="1" ht="12.75" customHeight="1" x14ac:dyDescent="0.25">
      <c r="A221" s="225">
        <v>323</v>
      </c>
      <c r="B221" s="226" t="s">
        <v>30</v>
      </c>
      <c r="C221" s="227">
        <v>216329</v>
      </c>
      <c r="D221" s="227">
        <v>-216329</v>
      </c>
      <c r="E221" s="227">
        <v>-100</v>
      </c>
      <c r="F221" s="227">
        <v>0</v>
      </c>
    </row>
    <row r="222" spans="1:6" s="4" customFormat="1" ht="12.75" customHeight="1" x14ac:dyDescent="0.25">
      <c r="A222" s="222">
        <v>4</v>
      </c>
      <c r="B222" s="223" t="s">
        <v>54</v>
      </c>
      <c r="C222" s="224">
        <v>542799</v>
      </c>
      <c r="D222" s="224">
        <v>-542799</v>
      </c>
      <c r="E222" s="224">
        <v>-100</v>
      </c>
      <c r="F222" s="224">
        <v>0</v>
      </c>
    </row>
    <row r="223" spans="1:6" s="4" customFormat="1" ht="12.75" customHeight="1" x14ac:dyDescent="0.25">
      <c r="A223" s="222">
        <v>45</v>
      </c>
      <c r="B223" s="223" t="s">
        <v>84</v>
      </c>
      <c r="C223" s="224">
        <v>542799</v>
      </c>
      <c r="D223" s="224">
        <v>-542799</v>
      </c>
      <c r="E223" s="224">
        <v>-100</v>
      </c>
      <c r="F223" s="224">
        <v>0</v>
      </c>
    </row>
    <row r="224" spans="1:6" s="5" customFormat="1" ht="12.75" customHeight="1" x14ac:dyDescent="0.25">
      <c r="A224" s="225">
        <v>451</v>
      </c>
      <c r="B224" s="226" t="s">
        <v>85</v>
      </c>
      <c r="C224" s="227">
        <v>542799</v>
      </c>
      <c r="D224" s="227">
        <v>-542799</v>
      </c>
      <c r="E224" s="227">
        <v>-100</v>
      </c>
      <c r="F224" s="227">
        <v>0</v>
      </c>
    </row>
    <row r="225" spans="1:6" ht="12.75" customHeight="1" x14ac:dyDescent="0.25">
      <c r="A225" s="230" t="s">
        <v>86</v>
      </c>
      <c r="B225" s="230"/>
      <c r="C225" s="231">
        <v>982698</v>
      </c>
      <c r="D225" s="231">
        <v>455911</v>
      </c>
      <c r="E225" s="231">
        <v>46.3938056249224</v>
      </c>
      <c r="F225" s="231">
        <v>1438609</v>
      </c>
    </row>
    <row r="226" spans="1:6" ht="12.75" customHeight="1" x14ac:dyDescent="0.25">
      <c r="A226" s="216" t="s">
        <v>81</v>
      </c>
      <c r="B226" s="216"/>
      <c r="C226" s="217">
        <v>728798</v>
      </c>
      <c r="D226" s="217">
        <v>240000</v>
      </c>
      <c r="E226" s="217">
        <v>32.930935595322701</v>
      </c>
      <c r="F226" s="217">
        <v>968798</v>
      </c>
    </row>
    <row r="227" spans="1:6" ht="12.75" customHeight="1" x14ac:dyDescent="0.25">
      <c r="A227" s="218" t="s">
        <v>87</v>
      </c>
      <c r="B227" s="218"/>
      <c r="C227" s="219">
        <v>728798</v>
      </c>
      <c r="D227" s="219">
        <v>240000</v>
      </c>
      <c r="E227" s="219">
        <v>32.930935595322701</v>
      </c>
      <c r="F227" s="219">
        <v>968798</v>
      </c>
    </row>
    <row r="228" spans="1:6" ht="12.75" customHeight="1" x14ac:dyDescent="0.25">
      <c r="A228" s="220" t="s">
        <v>53</v>
      </c>
      <c r="B228" s="220"/>
      <c r="C228" s="221">
        <v>728798</v>
      </c>
      <c r="D228" s="221">
        <v>240000</v>
      </c>
      <c r="E228" s="221">
        <v>32.930935595322701</v>
      </c>
      <c r="F228" s="221">
        <v>968798</v>
      </c>
    </row>
    <row r="229" spans="1:6" ht="12.75" customHeight="1" x14ac:dyDescent="0.25">
      <c r="A229" s="228" t="s">
        <v>83</v>
      </c>
      <c r="B229" s="228"/>
      <c r="C229" s="229">
        <v>728798</v>
      </c>
      <c r="D229" s="229">
        <v>240000</v>
      </c>
      <c r="E229" s="229">
        <v>32.930935595322701</v>
      </c>
      <c r="F229" s="229">
        <v>968798</v>
      </c>
    </row>
    <row r="230" spans="1:6" s="4" customFormat="1" ht="12.75" customHeight="1" x14ac:dyDescent="0.25">
      <c r="A230" s="222">
        <v>3</v>
      </c>
      <c r="B230" s="223" t="s">
        <v>22</v>
      </c>
      <c r="C230" s="224">
        <v>728798</v>
      </c>
      <c r="D230" s="224">
        <v>120000</v>
      </c>
      <c r="E230" s="224">
        <v>16.4654677976614</v>
      </c>
      <c r="F230" s="224">
        <v>848798</v>
      </c>
    </row>
    <row r="231" spans="1:6" s="4" customFormat="1" ht="12.75" customHeight="1" x14ac:dyDescent="0.25">
      <c r="A231" s="222">
        <v>32</v>
      </c>
      <c r="B231" s="223" t="s">
        <v>27</v>
      </c>
      <c r="C231" s="224">
        <v>725298</v>
      </c>
      <c r="D231" s="224">
        <v>119200</v>
      </c>
      <c r="E231" s="224">
        <v>16.434624113123199</v>
      </c>
      <c r="F231" s="224">
        <v>844498</v>
      </c>
    </row>
    <row r="232" spans="1:6" s="5" customFormat="1" ht="12.75" customHeight="1" x14ac:dyDescent="0.25">
      <c r="A232" s="225">
        <v>321</v>
      </c>
      <c r="B232" s="226" t="s">
        <v>28</v>
      </c>
      <c r="C232" s="227">
        <v>49000</v>
      </c>
      <c r="D232" s="227">
        <v>5735</v>
      </c>
      <c r="E232" s="227">
        <v>11.7040816326531</v>
      </c>
      <c r="F232" s="227">
        <v>54735</v>
      </c>
    </row>
    <row r="233" spans="1:6" s="5" customFormat="1" ht="12.75" customHeight="1" x14ac:dyDescent="0.25">
      <c r="A233" s="225">
        <v>322</v>
      </c>
      <c r="B233" s="226" t="s">
        <v>29</v>
      </c>
      <c r="C233" s="227">
        <v>285475</v>
      </c>
      <c r="D233" s="227">
        <v>-53395</v>
      </c>
      <c r="E233" s="227">
        <v>-18.703914528417499</v>
      </c>
      <c r="F233" s="227">
        <v>232080</v>
      </c>
    </row>
    <row r="234" spans="1:6" s="5" customFormat="1" ht="12.75" customHeight="1" x14ac:dyDescent="0.25">
      <c r="A234" s="225">
        <v>323</v>
      </c>
      <c r="B234" s="226" t="s">
        <v>30</v>
      </c>
      <c r="C234" s="227">
        <v>371135</v>
      </c>
      <c r="D234" s="227">
        <v>100920</v>
      </c>
      <c r="E234" s="227">
        <v>27.192261575976399</v>
      </c>
      <c r="F234" s="227">
        <v>472055</v>
      </c>
    </row>
    <row r="235" spans="1:6" s="5" customFormat="1" ht="12.75" customHeight="1" x14ac:dyDescent="0.25">
      <c r="A235" s="225">
        <v>329</v>
      </c>
      <c r="B235" s="226" t="s">
        <v>32</v>
      </c>
      <c r="C235" s="227">
        <v>19688</v>
      </c>
      <c r="D235" s="227">
        <v>65940</v>
      </c>
      <c r="E235" s="227">
        <v>334.924827305973</v>
      </c>
      <c r="F235" s="227">
        <v>85628</v>
      </c>
    </row>
    <row r="236" spans="1:6" s="4" customFormat="1" ht="12.75" customHeight="1" x14ac:dyDescent="0.25">
      <c r="A236" s="222">
        <v>34</v>
      </c>
      <c r="B236" s="223" t="s">
        <v>33</v>
      </c>
      <c r="C236" s="224">
        <v>3500</v>
      </c>
      <c r="D236" s="224">
        <v>800</v>
      </c>
      <c r="E236" s="224">
        <v>22.8571428571429</v>
      </c>
      <c r="F236" s="224">
        <v>4300</v>
      </c>
    </row>
    <row r="237" spans="1:6" s="5" customFormat="1" ht="12.75" customHeight="1" x14ac:dyDescent="0.25">
      <c r="A237" s="225">
        <v>343</v>
      </c>
      <c r="B237" s="226" t="s">
        <v>35</v>
      </c>
      <c r="C237" s="227">
        <v>3500</v>
      </c>
      <c r="D237" s="227">
        <v>800</v>
      </c>
      <c r="E237" s="227">
        <v>22.8571428571429</v>
      </c>
      <c r="F237" s="227">
        <v>4300</v>
      </c>
    </row>
    <row r="238" spans="1:6" s="4" customFormat="1" ht="12.75" customHeight="1" x14ac:dyDescent="0.25">
      <c r="A238" s="222">
        <v>4</v>
      </c>
      <c r="B238" s="223" t="s">
        <v>54</v>
      </c>
      <c r="C238" s="224">
        <v>0</v>
      </c>
      <c r="D238" s="224">
        <v>120000</v>
      </c>
      <c r="E238" s="224">
        <v>0</v>
      </c>
      <c r="F238" s="224">
        <v>120000</v>
      </c>
    </row>
    <row r="239" spans="1:6" s="4" customFormat="1" ht="12.75" customHeight="1" x14ac:dyDescent="0.25">
      <c r="A239" s="222">
        <v>42</v>
      </c>
      <c r="B239" s="223" t="s">
        <v>55</v>
      </c>
      <c r="C239" s="224">
        <v>0</v>
      </c>
      <c r="D239" s="224">
        <v>80000</v>
      </c>
      <c r="E239" s="224">
        <v>0</v>
      </c>
      <c r="F239" s="224">
        <v>80000</v>
      </c>
    </row>
    <row r="240" spans="1:6" s="5" customFormat="1" ht="12.75" customHeight="1" x14ac:dyDescent="0.25">
      <c r="A240" s="225">
        <v>422</v>
      </c>
      <c r="B240" s="226" t="s">
        <v>56</v>
      </c>
      <c r="C240" s="227">
        <v>0</v>
      </c>
      <c r="D240" s="227">
        <v>80000</v>
      </c>
      <c r="E240" s="227">
        <v>0</v>
      </c>
      <c r="F240" s="227">
        <v>80000</v>
      </c>
    </row>
    <row r="241" spans="1:6" s="4" customFormat="1" ht="12.75" customHeight="1" x14ac:dyDescent="0.25">
      <c r="A241" s="222">
        <v>45</v>
      </c>
      <c r="B241" s="223" t="s">
        <v>84</v>
      </c>
      <c r="C241" s="224">
        <v>0</v>
      </c>
      <c r="D241" s="224">
        <v>40000</v>
      </c>
      <c r="E241" s="224">
        <v>0</v>
      </c>
      <c r="F241" s="224">
        <v>40000</v>
      </c>
    </row>
    <row r="242" spans="1:6" s="5" customFormat="1" ht="12.75" customHeight="1" x14ac:dyDescent="0.25">
      <c r="A242" s="225">
        <v>451</v>
      </c>
      <c r="B242" s="226" t="s">
        <v>85</v>
      </c>
      <c r="C242" s="227">
        <v>0</v>
      </c>
      <c r="D242" s="227">
        <v>40000</v>
      </c>
      <c r="E242" s="227">
        <v>0</v>
      </c>
      <c r="F242" s="227">
        <v>40000</v>
      </c>
    </row>
    <row r="243" spans="1:6" ht="12.75" customHeight="1" x14ac:dyDescent="0.25">
      <c r="A243" s="216" t="s">
        <v>88</v>
      </c>
      <c r="B243" s="216"/>
      <c r="C243" s="217">
        <v>253900</v>
      </c>
      <c r="D243" s="217">
        <v>215911</v>
      </c>
      <c r="E243" s="217">
        <v>85.037810161480905</v>
      </c>
      <c r="F243" s="217">
        <v>469811</v>
      </c>
    </row>
    <row r="244" spans="1:6" ht="12.75" customHeight="1" x14ac:dyDescent="0.25">
      <c r="A244" s="218" t="s">
        <v>89</v>
      </c>
      <c r="B244" s="218"/>
      <c r="C244" s="219">
        <v>253900</v>
      </c>
      <c r="D244" s="219">
        <v>215911</v>
      </c>
      <c r="E244" s="219">
        <v>85.037810161480905</v>
      </c>
      <c r="F244" s="219">
        <v>469811</v>
      </c>
    </row>
    <row r="245" spans="1:6" ht="12.75" customHeight="1" x14ac:dyDescent="0.25">
      <c r="A245" s="220" t="s">
        <v>16</v>
      </c>
      <c r="B245" s="220"/>
      <c r="C245" s="221">
        <v>253900</v>
      </c>
      <c r="D245" s="221">
        <v>190796</v>
      </c>
      <c r="E245" s="221">
        <v>75.146120519889706</v>
      </c>
      <c r="F245" s="221">
        <v>444696</v>
      </c>
    </row>
    <row r="246" spans="1:6" ht="12.75" customHeight="1" x14ac:dyDescent="0.25">
      <c r="A246" s="228" t="s">
        <v>83</v>
      </c>
      <c r="B246" s="228"/>
      <c r="C246" s="229">
        <v>253900</v>
      </c>
      <c r="D246" s="229">
        <v>190796</v>
      </c>
      <c r="E246" s="229">
        <v>75.146120519889706</v>
      </c>
      <c r="F246" s="229">
        <v>444696</v>
      </c>
    </row>
    <row r="247" spans="1:6" s="4" customFormat="1" ht="12.75" customHeight="1" x14ac:dyDescent="0.25">
      <c r="A247" s="222">
        <v>3</v>
      </c>
      <c r="B247" s="223" t="s">
        <v>22</v>
      </c>
      <c r="C247" s="224">
        <v>253900</v>
      </c>
      <c r="D247" s="224">
        <v>190796</v>
      </c>
      <c r="E247" s="224">
        <v>75.146120519889706</v>
      </c>
      <c r="F247" s="224">
        <v>444696</v>
      </c>
    </row>
    <row r="248" spans="1:6" s="4" customFormat="1" ht="12.75" customHeight="1" x14ac:dyDescent="0.25">
      <c r="A248" s="222">
        <v>31</v>
      </c>
      <c r="B248" s="223" t="s">
        <v>23</v>
      </c>
      <c r="C248" s="224">
        <v>173671</v>
      </c>
      <c r="D248" s="224">
        <v>95325</v>
      </c>
      <c r="E248" s="224">
        <v>54.888265743848997</v>
      </c>
      <c r="F248" s="224">
        <v>268996</v>
      </c>
    </row>
    <row r="249" spans="1:6" s="5" customFormat="1" ht="12.75" customHeight="1" x14ac:dyDescent="0.25">
      <c r="A249" s="225">
        <v>311</v>
      </c>
      <c r="B249" s="226" t="s">
        <v>24</v>
      </c>
      <c r="C249" s="227">
        <v>150702</v>
      </c>
      <c r="D249" s="227">
        <v>78819</v>
      </c>
      <c r="E249" s="227">
        <v>52.301230242465302</v>
      </c>
      <c r="F249" s="227">
        <v>229521</v>
      </c>
    </row>
    <row r="250" spans="1:6" s="5" customFormat="1" ht="12.75" customHeight="1" x14ac:dyDescent="0.25">
      <c r="A250" s="225">
        <v>313</v>
      </c>
      <c r="B250" s="226" t="s">
        <v>26</v>
      </c>
      <c r="C250" s="227">
        <v>22969</v>
      </c>
      <c r="D250" s="227">
        <v>16506</v>
      </c>
      <c r="E250" s="227">
        <v>71.862074970612596</v>
      </c>
      <c r="F250" s="227">
        <v>39475</v>
      </c>
    </row>
    <row r="251" spans="1:6" s="4" customFormat="1" ht="12.75" customHeight="1" x14ac:dyDescent="0.25">
      <c r="A251" s="222">
        <v>32</v>
      </c>
      <c r="B251" s="223" t="s">
        <v>27</v>
      </c>
      <c r="C251" s="224">
        <v>80229</v>
      </c>
      <c r="D251" s="224">
        <v>95471</v>
      </c>
      <c r="E251" s="224">
        <v>118.998117887547</v>
      </c>
      <c r="F251" s="224">
        <v>175700</v>
      </c>
    </row>
    <row r="252" spans="1:6" s="5" customFormat="1" ht="12.75" customHeight="1" x14ac:dyDescent="0.25">
      <c r="A252" s="225">
        <v>322</v>
      </c>
      <c r="B252" s="226" t="s">
        <v>29</v>
      </c>
      <c r="C252" s="227">
        <v>0</v>
      </c>
      <c r="D252" s="227">
        <v>3000</v>
      </c>
      <c r="E252" s="227">
        <v>0</v>
      </c>
      <c r="F252" s="227">
        <v>3000</v>
      </c>
    </row>
    <row r="253" spans="1:6" s="5" customFormat="1" ht="12.75" customHeight="1" x14ac:dyDescent="0.25">
      <c r="A253" s="225">
        <v>323</v>
      </c>
      <c r="B253" s="226" t="s">
        <v>30</v>
      </c>
      <c r="C253" s="227">
        <v>3000</v>
      </c>
      <c r="D253" s="227">
        <v>-3000</v>
      </c>
      <c r="E253" s="227">
        <v>-100</v>
      </c>
      <c r="F253" s="227">
        <v>0</v>
      </c>
    </row>
    <row r="254" spans="1:6" s="5" customFormat="1" ht="12.75" customHeight="1" x14ac:dyDescent="0.25">
      <c r="A254" s="225">
        <v>324</v>
      </c>
      <c r="B254" s="226" t="s">
        <v>31</v>
      </c>
      <c r="C254" s="227">
        <v>77229</v>
      </c>
      <c r="D254" s="227">
        <v>-77229</v>
      </c>
      <c r="E254" s="227">
        <v>-100</v>
      </c>
      <c r="F254" s="227">
        <v>0</v>
      </c>
    </row>
    <row r="255" spans="1:6" s="5" customFormat="1" ht="12.75" customHeight="1" x14ac:dyDescent="0.25">
      <c r="A255" s="225">
        <v>329</v>
      </c>
      <c r="B255" s="226" t="s">
        <v>32</v>
      </c>
      <c r="C255" s="227">
        <v>0</v>
      </c>
      <c r="D255" s="227">
        <v>172700</v>
      </c>
      <c r="E255" s="227">
        <v>0</v>
      </c>
      <c r="F255" s="227">
        <v>172700</v>
      </c>
    </row>
    <row r="256" spans="1:6" ht="12.75" customHeight="1" x14ac:dyDescent="0.25">
      <c r="A256" s="220" t="s">
        <v>61</v>
      </c>
      <c r="B256" s="220"/>
      <c r="C256" s="221">
        <v>0</v>
      </c>
      <c r="D256" s="221">
        <v>25115</v>
      </c>
      <c r="E256" s="221">
        <v>0</v>
      </c>
      <c r="F256" s="221">
        <v>25115</v>
      </c>
    </row>
    <row r="257" spans="1:6" ht="12.75" customHeight="1" x14ac:dyDescent="0.25">
      <c r="A257" s="228" t="s">
        <v>83</v>
      </c>
      <c r="B257" s="228"/>
      <c r="C257" s="229">
        <v>0</v>
      </c>
      <c r="D257" s="229">
        <v>25115</v>
      </c>
      <c r="E257" s="229">
        <v>0</v>
      </c>
      <c r="F257" s="229">
        <v>25115</v>
      </c>
    </row>
    <row r="258" spans="1:6" s="4" customFormat="1" ht="12.75" customHeight="1" x14ac:dyDescent="0.25">
      <c r="A258" s="222">
        <v>3</v>
      </c>
      <c r="B258" s="223" t="s">
        <v>22</v>
      </c>
      <c r="C258" s="224">
        <v>0</v>
      </c>
      <c r="D258" s="224">
        <v>25115</v>
      </c>
      <c r="E258" s="224">
        <v>0</v>
      </c>
      <c r="F258" s="224">
        <v>25115</v>
      </c>
    </row>
    <row r="259" spans="1:6" s="4" customFormat="1" ht="12.75" customHeight="1" x14ac:dyDescent="0.25">
      <c r="A259" s="222">
        <v>31</v>
      </c>
      <c r="B259" s="223" t="s">
        <v>23</v>
      </c>
      <c r="C259" s="224">
        <v>0</v>
      </c>
      <c r="D259" s="224">
        <v>25115</v>
      </c>
      <c r="E259" s="224">
        <v>0</v>
      </c>
      <c r="F259" s="224">
        <v>25115</v>
      </c>
    </row>
    <row r="260" spans="1:6" s="5" customFormat="1" ht="12.75" customHeight="1" x14ac:dyDescent="0.25">
      <c r="A260" s="225">
        <v>311</v>
      </c>
      <c r="B260" s="226" t="s">
        <v>24</v>
      </c>
      <c r="C260" s="227">
        <v>0</v>
      </c>
      <c r="D260" s="227">
        <v>21430</v>
      </c>
      <c r="E260" s="227">
        <v>0</v>
      </c>
      <c r="F260" s="227">
        <v>21430</v>
      </c>
    </row>
    <row r="261" spans="1:6" s="5" customFormat="1" ht="12.75" customHeight="1" x14ac:dyDescent="0.25">
      <c r="A261" s="225">
        <v>313</v>
      </c>
      <c r="B261" s="226" t="s">
        <v>26</v>
      </c>
      <c r="C261" s="227">
        <v>0</v>
      </c>
      <c r="D261" s="227">
        <v>3685</v>
      </c>
      <c r="E261" s="227">
        <v>0</v>
      </c>
      <c r="F261" s="227">
        <v>3685</v>
      </c>
    </row>
    <row r="262" spans="1:6" ht="12.75" customHeight="1" x14ac:dyDescent="0.25">
      <c r="A262" s="230" t="s">
        <v>90</v>
      </c>
      <c r="B262" s="230"/>
      <c r="C262" s="231">
        <v>132002</v>
      </c>
      <c r="D262" s="231">
        <v>218290</v>
      </c>
      <c r="E262" s="231">
        <v>165.36870653474901</v>
      </c>
      <c r="F262" s="231">
        <v>350292</v>
      </c>
    </row>
    <row r="263" spans="1:6" ht="12.75" customHeight="1" x14ac:dyDescent="0.25">
      <c r="A263" s="216" t="s">
        <v>81</v>
      </c>
      <c r="B263" s="216"/>
      <c r="C263" s="217">
        <v>129002</v>
      </c>
      <c r="D263" s="217">
        <v>218290</v>
      </c>
      <c r="E263" s="217">
        <v>169.21443078401899</v>
      </c>
      <c r="F263" s="217">
        <v>347292</v>
      </c>
    </row>
    <row r="264" spans="1:6" ht="12.75" customHeight="1" x14ac:dyDescent="0.25">
      <c r="A264" s="218" t="s">
        <v>87</v>
      </c>
      <c r="B264" s="218"/>
      <c r="C264" s="219">
        <v>129002</v>
      </c>
      <c r="D264" s="219">
        <v>218290</v>
      </c>
      <c r="E264" s="219">
        <v>169.21443078401899</v>
      </c>
      <c r="F264" s="219">
        <v>347292</v>
      </c>
    </row>
    <row r="265" spans="1:6" ht="12.75" customHeight="1" x14ac:dyDescent="0.25">
      <c r="A265" s="220" t="s">
        <v>53</v>
      </c>
      <c r="B265" s="220"/>
      <c r="C265" s="221">
        <v>129002</v>
      </c>
      <c r="D265" s="221">
        <v>218290</v>
      </c>
      <c r="E265" s="221">
        <v>169.21443078401899</v>
      </c>
      <c r="F265" s="221">
        <v>347292</v>
      </c>
    </row>
    <row r="266" spans="1:6" ht="12.75" customHeight="1" x14ac:dyDescent="0.25">
      <c r="A266" s="228" t="s">
        <v>83</v>
      </c>
      <c r="B266" s="228"/>
      <c r="C266" s="229">
        <v>129002</v>
      </c>
      <c r="D266" s="229">
        <v>218290</v>
      </c>
      <c r="E266" s="229">
        <v>169.21443078401899</v>
      </c>
      <c r="F266" s="229">
        <v>347292</v>
      </c>
    </row>
    <row r="267" spans="1:6" s="4" customFormat="1" ht="12.75" customHeight="1" x14ac:dyDescent="0.25">
      <c r="A267" s="222">
        <v>3</v>
      </c>
      <c r="B267" s="223" t="s">
        <v>22</v>
      </c>
      <c r="C267" s="224">
        <v>129002</v>
      </c>
      <c r="D267" s="224">
        <v>44105</v>
      </c>
      <c r="E267" s="224">
        <v>34.189392412520696</v>
      </c>
      <c r="F267" s="224">
        <v>173107</v>
      </c>
    </row>
    <row r="268" spans="1:6" s="4" customFormat="1" ht="12.75" customHeight="1" x14ac:dyDescent="0.25">
      <c r="A268" s="222">
        <v>32</v>
      </c>
      <c r="B268" s="223" t="s">
        <v>27</v>
      </c>
      <c r="C268" s="224">
        <v>129002</v>
      </c>
      <c r="D268" s="224">
        <v>44105</v>
      </c>
      <c r="E268" s="224">
        <v>34.189392412520696</v>
      </c>
      <c r="F268" s="224">
        <v>173107</v>
      </c>
    </row>
    <row r="269" spans="1:6" s="5" customFormat="1" ht="12.75" customHeight="1" x14ac:dyDescent="0.25">
      <c r="A269" s="225">
        <v>321</v>
      </c>
      <c r="B269" s="226" t="s">
        <v>28</v>
      </c>
      <c r="C269" s="227">
        <v>30000</v>
      </c>
      <c r="D269" s="227">
        <v>0</v>
      </c>
      <c r="E269" s="227">
        <v>0</v>
      </c>
      <c r="F269" s="227">
        <v>30000</v>
      </c>
    </row>
    <row r="270" spans="1:6" s="5" customFormat="1" ht="12.75" customHeight="1" x14ac:dyDescent="0.25">
      <c r="A270" s="225">
        <v>322</v>
      </c>
      <c r="B270" s="226" t="s">
        <v>29</v>
      </c>
      <c r="C270" s="227">
        <v>38000</v>
      </c>
      <c r="D270" s="227">
        <v>0</v>
      </c>
      <c r="E270" s="227">
        <v>0</v>
      </c>
      <c r="F270" s="227">
        <v>38000</v>
      </c>
    </row>
    <row r="271" spans="1:6" s="5" customFormat="1" ht="12.75" customHeight="1" x14ac:dyDescent="0.25">
      <c r="A271" s="225">
        <v>323</v>
      </c>
      <c r="B271" s="226" t="s">
        <v>30</v>
      </c>
      <c r="C271" s="227">
        <v>56202</v>
      </c>
      <c r="D271" s="227">
        <v>44105</v>
      </c>
      <c r="E271" s="227">
        <v>78.475854951781102</v>
      </c>
      <c r="F271" s="227">
        <v>100307</v>
      </c>
    </row>
    <row r="272" spans="1:6" s="5" customFormat="1" ht="12.75" customHeight="1" x14ac:dyDescent="0.25">
      <c r="A272" s="225">
        <v>329</v>
      </c>
      <c r="B272" s="226" t="s">
        <v>32</v>
      </c>
      <c r="C272" s="227">
        <v>4800</v>
      </c>
      <c r="D272" s="227">
        <v>0</v>
      </c>
      <c r="E272" s="227">
        <v>0</v>
      </c>
      <c r="F272" s="227">
        <v>4800</v>
      </c>
    </row>
    <row r="273" spans="1:6" s="4" customFormat="1" ht="12.75" customHeight="1" x14ac:dyDescent="0.25">
      <c r="A273" s="222">
        <v>4</v>
      </c>
      <c r="B273" s="223" t="s">
        <v>54</v>
      </c>
      <c r="C273" s="224">
        <v>0</v>
      </c>
      <c r="D273" s="224">
        <v>174185</v>
      </c>
      <c r="E273" s="224">
        <v>0</v>
      </c>
      <c r="F273" s="224">
        <v>174185</v>
      </c>
    </row>
    <row r="274" spans="1:6" s="4" customFormat="1" ht="12.75" customHeight="1" x14ac:dyDescent="0.25">
      <c r="A274" s="222">
        <v>45</v>
      </c>
      <c r="B274" s="223" t="s">
        <v>84</v>
      </c>
      <c r="C274" s="224">
        <v>0</v>
      </c>
      <c r="D274" s="224">
        <v>174185</v>
      </c>
      <c r="E274" s="224">
        <v>0</v>
      </c>
      <c r="F274" s="224">
        <v>174185</v>
      </c>
    </row>
    <row r="275" spans="1:6" s="5" customFormat="1" ht="12.75" customHeight="1" x14ac:dyDescent="0.25">
      <c r="A275" s="225">
        <v>451</v>
      </c>
      <c r="B275" s="226" t="s">
        <v>85</v>
      </c>
      <c r="C275" s="227">
        <v>0</v>
      </c>
      <c r="D275" s="227">
        <v>174185</v>
      </c>
      <c r="E275" s="227">
        <v>0</v>
      </c>
      <c r="F275" s="227">
        <v>174185</v>
      </c>
    </row>
    <row r="276" spans="1:6" ht="12.75" customHeight="1" x14ac:dyDescent="0.25">
      <c r="A276" s="216" t="s">
        <v>88</v>
      </c>
      <c r="B276" s="216"/>
      <c r="C276" s="217">
        <v>3000</v>
      </c>
      <c r="D276" s="217">
        <v>0</v>
      </c>
      <c r="E276" s="217">
        <v>0</v>
      </c>
      <c r="F276" s="217">
        <v>3000</v>
      </c>
    </row>
    <row r="277" spans="1:6" ht="12.75" customHeight="1" x14ac:dyDescent="0.25">
      <c r="A277" s="218" t="s">
        <v>89</v>
      </c>
      <c r="B277" s="218"/>
      <c r="C277" s="219">
        <v>3000</v>
      </c>
      <c r="D277" s="219">
        <v>0</v>
      </c>
      <c r="E277" s="219">
        <v>0</v>
      </c>
      <c r="F277" s="219">
        <v>3000</v>
      </c>
    </row>
    <row r="278" spans="1:6" ht="12.75" customHeight="1" x14ac:dyDescent="0.25">
      <c r="A278" s="220" t="s">
        <v>16</v>
      </c>
      <c r="B278" s="220"/>
      <c r="C278" s="221">
        <v>3000</v>
      </c>
      <c r="D278" s="221">
        <v>0</v>
      </c>
      <c r="E278" s="221">
        <v>0</v>
      </c>
      <c r="F278" s="221">
        <v>3000</v>
      </c>
    </row>
    <row r="279" spans="1:6" ht="12.75" customHeight="1" x14ac:dyDescent="0.25">
      <c r="A279" s="228" t="s">
        <v>83</v>
      </c>
      <c r="B279" s="228"/>
      <c r="C279" s="229">
        <v>3000</v>
      </c>
      <c r="D279" s="229">
        <v>0</v>
      </c>
      <c r="E279" s="229">
        <v>0</v>
      </c>
      <c r="F279" s="229">
        <v>3000</v>
      </c>
    </row>
    <row r="280" spans="1:6" s="4" customFormat="1" ht="12.75" customHeight="1" x14ac:dyDescent="0.25">
      <c r="A280" s="222">
        <v>3</v>
      </c>
      <c r="B280" s="223" t="s">
        <v>22</v>
      </c>
      <c r="C280" s="224">
        <v>3000</v>
      </c>
      <c r="D280" s="224">
        <v>0</v>
      </c>
      <c r="E280" s="224">
        <v>0</v>
      </c>
      <c r="F280" s="224">
        <v>3000</v>
      </c>
    </row>
    <row r="281" spans="1:6" s="4" customFormat="1" ht="12.75" customHeight="1" x14ac:dyDescent="0.25">
      <c r="A281" s="222">
        <v>32</v>
      </c>
      <c r="B281" s="223" t="s">
        <v>27</v>
      </c>
      <c r="C281" s="224">
        <v>3000</v>
      </c>
      <c r="D281" s="224">
        <v>0</v>
      </c>
      <c r="E281" s="224">
        <v>0</v>
      </c>
      <c r="F281" s="224">
        <v>3000</v>
      </c>
    </row>
    <row r="282" spans="1:6" s="5" customFormat="1" ht="12.75" customHeight="1" x14ac:dyDescent="0.25">
      <c r="A282" s="225">
        <v>323</v>
      </c>
      <c r="B282" s="226" t="s">
        <v>30</v>
      </c>
      <c r="C282" s="227">
        <v>3000</v>
      </c>
      <c r="D282" s="227">
        <v>0</v>
      </c>
      <c r="E282" s="227">
        <v>0</v>
      </c>
      <c r="F282" s="227">
        <v>3000</v>
      </c>
    </row>
    <row r="283" spans="1:6" ht="12.75" customHeight="1" x14ac:dyDescent="0.25">
      <c r="A283" s="230" t="s">
        <v>91</v>
      </c>
      <c r="B283" s="230"/>
      <c r="C283" s="231">
        <v>1100618</v>
      </c>
      <c r="D283" s="231">
        <v>357890</v>
      </c>
      <c r="E283" s="231">
        <v>32.517185799251003</v>
      </c>
      <c r="F283" s="231">
        <v>1458508</v>
      </c>
    </row>
    <row r="284" spans="1:6" ht="12.75" customHeight="1" x14ac:dyDescent="0.25">
      <c r="A284" s="216" t="s">
        <v>81</v>
      </c>
      <c r="B284" s="216"/>
      <c r="C284" s="217">
        <v>631718</v>
      </c>
      <c r="D284" s="217">
        <v>343000</v>
      </c>
      <c r="E284" s="217">
        <v>54.296379080539097</v>
      </c>
      <c r="F284" s="217">
        <v>974718</v>
      </c>
    </row>
    <row r="285" spans="1:6" ht="12.75" customHeight="1" x14ac:dyDescent="0.25">
      <c r="A285" s="218" t="s">
        <v>87</v>
      </c>
      <c r="B285" s="218"/>
      <c r="C285" s="219">
        <v>631718</v>
      </c>
      <c r="D285" s="219">
        <v>343000</v>
      </c>
      <c r="E285" s="219">
        <v>54.296379080539097</v>
      </c>
      <c r="F285" s="219">
        <v>974718</v>
      </c>
    </row>
    <row r="286" spans="1:6" ht="12.75" customHeight="1" x14ac:dyDescent="0.25">
      <c r="A286" s="220" t="s">
        <v>53</v>
      </c>
      <c r="B286" s="220"/>
      <c r="C286" s="221">
        <v>631718</v>
      </c>
      <c r="D286" s="221">
        <v>343000</v>
      </c>
      <c r="E286" s="221">
        <v>54.296379080539097</v>
      </c>
      <c r="F286" s="221">
        <v>974718</v>
      </c>
    </row>
    <row r="287" spans="1:6" ht="12.75" customHeight="1" x14ac:dyDescent="0.25">
      <c r="A287" s="228" t="s">
        <v>83</v>
      </c>
      <c r="B287" s="228"/>
      <c r="C287" s="229">
        <v>631718</v>
      </c>
      <c r="D287" s="229">
        <v>343000</v>
      </c>
      <c r="E287" s="229">
        <v>54.296379080539097</v>
      </c>
      <c r="F287" s="229">
        <v>974718</v>
      </c>
    </row>
    <row r="288" spans="1:6" s="4" customFormat="1" ht="12.75" customHeight="1" x14ac:dyDescent="0.25">
      <c r="A288" s="222">
        <v>3</v>
      </c>
      <c r="B288" s="223" t="s">
        <v>22</v>
      </c>
      <c r="C288" s="224">
        <v>631718</v>
      </c>
      <c r="D288" s="224">
        <v>63000</v>
      </c>
      <c r="E288" s="224">
        <v>9.9728043209153405</v>
      </c>
      <c r="F288" s="224">
        <v>694718</v>
      </c>
    </row>
    <row r="289" spans="1:6" s="4" customFormat="1" ht="12.75" customHeight="1" x14ac:dyDescent="0.25">
      <c r="A289" s="222">
        <v>32</v>
      </c>
      <c r="B289" s="223" t="s">
        <v>27</v>
      </c>
      <c r="C289" s="224">
        <v>625868</v>
      </c>
      <c r="D289" s="224">
        <v>63000</v>
      </c>
      <c r="E289" s="224">
        <v>10.0660203109921</v>
      </c>
      <c r="F289" s="224">
        <v>688868</v>
      </c>
    </row>
    <row r="290" spans="1:6" s="5" customFormat="1" ht="12.75" customHeight="1" x14ac:dyDescent="0.25">
      <c r="A290" s="225">
        <v>321</v>
      </c>
      <c r="B290" s="226" t="s">
        <v>28</v>
      </c>
      <c r="C290" s="227">
        <v>32500</v>
      </c>
      <c r="D290" s="227">
        <v>0</v>
      </c>
      <c r="E290" s="227">
        <v>0</v>
      </c>
      <c r="F290" s="227">
        <v>32500</v>
      </c>
    </row>
    <row r="291" spans="1:6" s="5" customFormat="1" ht="12.75" customHeight="1" x14ac:dyDescent="0.25">
      <c r="A291" s="225">
        <v>322</v>
      </c>
      <c r="B291" s="226" t="s">
        <v>29</v>
      </c>
      <c r="C291" s="227">
        <v>405068</v>
      </c>
      <c r="D291" s="227">
        <v>-1000</v>
      </c>
      <c r="E291" s="227">
        <v>-0.24687213011148701</v>
      </c>
      <c r="F291" s="227">
        <v>404068</v>
      </c>
    </row>
    <row r="292" spans="1:6" s="5" customFormat="1" ht="12.75" customHeight="1" x14ac:dyDescent="0.25">
      <c r="A292" s="225">
        <v>323</v>
      </c>
      <c r="B292" s="226" t="s">
        <v>30</v>
      </c>
      <c r="C292" s="227">
        <v>182250</v>
      </c>
      <c r="D292" s="227">
        <v>64000</v>
      </c>
      <c r="E292" s="227">
        <v>35.116598079561001</v>
      </c>
      <c r="F292" s="227">
        <v>246250</v>
      </c>
    </row>
    <row r="293" spans="1:6" s="5" customFormat="1" ht="12.75" customHeight="1" x14ac:dyDescent="0.25">
      <c r="A293" s="225">
        <v>329</v>
      </c>
      <c r="B293" s="226" t="s">
        <v>32</v>
      </c>
      <c r="C293" s="227">
        <v>6050</v>
      </c>
      <c r="D293" s="227">
        <v>0</v>
      </c>
      <c r="E293" s="227">
        <v>0</v>
      </c>
      <c r="F293" s="227">
        <v>6050</v>
      </c>
    </row>
    <row r="294" spans="1:6" s="4" customFormat="1" ht="12.75" customHeight="1" x14ac:dyDescent="0.25">
      <c r="A294" s="222">
        <v>34</v>
      </c>
      <c r="B294" s="223" t="s">
        <v>33</v>
      </c>
      <c r="C294" s="224">
        <v>5850</v>
      </c>
      <c r="D294" s="224">
        <v>0</v>
      </c>
      <c r="E294" s="224">
        <v>0</v>
      </c>
      <c r="F294" s="224">
        <v>5850</v>
      </c>
    </row>
    <row r="295" spans="1:6" s="5" customFormat="1" ht="12.75" customHeight="1" x14ac:dyDescent="0.25">
      <c r="A295" s="225">
        <v>343</v>
      </c>
      <c r="B295" s="226" t="s">
        <v>35</v>
      </c>
      <c r="C295" s="227">
        <v>5850</v>
      </c>
      <c r="D295" s="227">
        <v>0</v>
      </c>
      <c r="E295" s="227">
        <v>0</v>
      </c>
      <c r="F295" s="227">
        <v>5850</v>
      </c>
    </row>
    <row r="296" spans="1:6" s="4" customFormat="1" ht="12.75" customHeight="1" x14ac:dyDescent="0.25">
      <c r="A296" s="222">
        <v>4</v>
      </c>
      <c r="B296" s="223" t="s">
        <v>54</v>
      </c>
      <c r="C296" s="224">
        <v>0</v>
      </c>
      <c r="D296" s="224">
        <v>280000</v>
      </c>
      <c r="E296" s="224">
        <v>0</v>
      </c>
      <c r="F296" s="224">
        <v>280000</v>
      </c>
    </row>
    <row r="297" spans="1:6" s="4" customFormat="1" ht="12.75" customHeight="1" x14ac:dyDescent="0.25">
      <c r="A297" s="222">
        <v>42</v>
      </c>
      <c r="B297" s="223" t="s">
        <v>55</v>
      </c>
      <c r="C297" s="224">
        <v>0</v>
      </c>
      <c r="D297" s="224">
        <v>280000</v>
      </c>
      <c r="E297" s="224">
        <v>0</v>
      </c>
      <c r="F297" s="224">
        <v>280000</v>
      </c>
    </row>
    <row r="298" spans="1:6" s="5" customFormat="1" ht="12.75" customHeight="1" x14ac:dyDescent="0.25">
      <c r="A298" s="225">
        <v>422</v>
      </c>
      <c r="B298" s="226" t="s">
        <v>56</v>
      </c>
      <c r="C298" s="227">
        <v>0</v>
      </c>
      <c r="D298" s="227">
        <v>260000</v>
      </c>
      <c r="E298" s="227">
        <v>0</v>
      </c>
      <c r="F298" s="227">
        <v>260000</v>
      </c>
    </row>
    <row r="299" spans="1:6" s="5" customFormat="1" ht="12.75" customHeight="1" x14ac:dyDescent="0.25">
      <c r="A299" s="225">
        <v>424</v>
      </c>
      <c r="B299" s="226" t="s">
        <v>75</v>
      </c>
      <c r="C299" s="227">
        <v>0</v>
      </c>
      <c r="D299" s="227">
        <v>20000</v>
      </c>
      <c r="E299" s="227">
        <v>0</v>
      </c>
      <c r="F299" s="227">
        <v>20000</v>
      </c>
    </row>
    <row r="300" spans="1:6" ht="12.75" customHeight="1" x14ac:dyDescent="0.25">
      <c r="A300" s="216" t="s">
        <v>88</v>
      </c>
      <c r="B300" s="216"/>
      <c r="C300" s="217">
        <v>468900</v>
      </c>
      <c r="D300" s="217">
        <v>14890</v>
      </c>
      <c r="E300" s="217">
        <v>3.1755171678396201</v>
      </c>
      <c r="F300" s="217">
        <v>483790</v>
      </c>
    </row>
    <row r="301" spans="1:6" ht="12.75" customHeight="1" x14ac:dyDescent="0.25">
      <c r="A301" s="218" t="s">
        <v>89</v>
      </c>
      <c r="B301" s="218"/>
      <c r="C301" s="219">
        <v>468900</v>
      </c>
      <c r="D301" s="219">
        <v>14890</v>
      </c>
      <c r="E301" s="219">
        <v>3.1755171678396201</v>
      </c>
      <c r="F301" s="219">
        <v>483790</v>
      </c>
    </row>
    <row r="302" spans="1:6" ht="12.75" customHeight="1" x14ac:dyDescent="0.25">
      <c r="A302" s="220" t="s">
        <v>16</v>
      </c>
      <c r="B302" s="220"/>
      <c r="C302" s="221">
        <v>334900</v>
      </c>
      <c r="D302" s="221">
        <v>-29900</v>
      </c>
      <c r="E302" s="221">
        <v>-8.9280382203642894</v>
      </c>
      <c r="F302" s="221">
        <v>305000</v>
      </c>
    </row>
    <row r="303" spans="1:6" ht="12.75" customHeight="1" x14ac:dyDescent="0.25">
      <c r="A303" s="228" t="s">
        <v>83</v>
      </c>
      <c r="B303" s="228"/>
      <c r="C303" s="229">
        <v>334900</v>
      </c>
      <c r="D303" s="229">
        <v>-29900</v>
      </c>
      <c r="E303" s="229">
        <v>-8.9280382203642894</v>
      </c>
      <c r="F303" s="229">
        <v>305000</v>
      </c>
    </row>
    <row r="304" spans="1:6" s="4" customFormat="1" ht="12.75" customHeight="1" x14ac:dyDescent="0.25">
      <c r="A304" s="222">
        <v>3</v>
      </c>
      <c r="B304" s="223" t="s">
        <v>22</v>
      </c>
      <c r="C304" s="224">
        <v>334900</v>
      </c>
      <c r="D304" s="224">
        <v>-29900</v>
      </c>
      <c r="E304" s="224">
        <v>-8.9280382203642894</v>
      </c>
      <c r="F304" s="224">
        <v>305000</v>
      </c>
    </row>
    <row r="305" spans="1:6" s="4" customFormat="1" ht="12.75" customHeight="1" x14ac:dyDescent="0.25">
      <c r="A305" s="222">
        <v>31</v>
      </c>
      <c r="B305" s="223" t="s">
        <v>23</v>
      </c>
      <c r="C305" s="224">
        <v>330500</v>
      </c>
      <c r="D305" s="224">
        <v>-27000</v>
      </c>
      <c r="E305" s="224">
        <v>-8.1694402420574903</v>
      </c>
      <c r="F305" s="224">
        <v>303500</v>
      </c>
    </row>
    <row r="306" spans="1:6" s="5" customFormat="1" ht="12.75" customHeight="1" x14ac:dyDescent="0.25">
      <c r="A306" s="225">
        <v>311</v>
      </c>
      <c r="B306" s="226" t="s">
        <v>24</v>
      </c>
      <c r="C306" s="227">
        <v>283600</v>
      </c>
      <c r="D306" s="227">
        <v>-24700</v>
      </c>
      <c r="E306" s="227">
        <v>-8.70944992947814</v>
      </c>
      <c r="F306" s="227">
        <v>258900</v>
      </c>
    </row>
    <row r="307" spans="1:6" s="5" customFormat="1" ht="12.75" customHeight="1" x14ac:dyDescent="0.25">
      <c r="A307" s="225">
        <v>313</v>
      </c>
      <c r="B307" s="226" t="s">
        <v>26</v>
      </c>
      <c r="C307" s="227">
        <v>46900</v>
      </c>
      <c r="D307" s="227">
        <v>-2300</v>
      </c>
      <c r="E307" s="227">
        <v>-4.9040511727078897</v>
      </c>
      <c r="F307" s="227">
        <v>44600</v>
      </c>
    </row>
    <row r="308" spans="1:6" s="4" customFormat="1" ht="12.75" customHeight="1" x14ac:dyDescent="0.25">
      <c r="A308" s="222">
        <v>32</v>
      </c>
      <c r="B308" s="223" t="s">
        <v>27</v>
      </c>
      <c r="C308" s="224">
        <v>4400</v>
      </c>
      <c r="D308" s="224">
        <v>-2900</v>
      </c>
      <c r="E308" s="224">
        <v>-65.909090909090907</v>
      </c>
      <c r="F308" s="224">
        <v>1500</v>
      </c>
    </row>
    <row r="309" spans="1:6" s="5" customFormat="1" ht="12.75" customHeight="1" x14ac:dyDescent="0.25">
      <c r="A309" s="225">
        <v>321</v>
      </c>
      <c r="B309" s="226" t="s">
        <v>28</v>
      </c>
      <c r="C309" s="227">
        <v>900</v>
      </c>
      <c r="D309" s="227">
        <v>600</v>
      </c>
      <c r="E309" s="227">
        <v>66.6666666666667</v>
      </c>
      <c r="F309" s="227">
        <v>1500</v>
      </c>
    </row>
    <row r="310" spans="1:6" s="5" customFormat="1" ht="12.75" customHeight="1" x14ac:dyDescent="0.25">
      <c r="A310" s="225">
        <v>323</v>
      </c>
      <c r="B310" s="226" t="s">
        <v>30</v>
      </c>
      <c r="C310" s="227">
        <v>3500</v>
      </c>
      <c r="D310" s="227">
        <v>-3500</v>
      </c>
      <c r="E310" s="227">
        <v>-100</v>
      </c>
      <c r="F310" s="227">
        <v>0</v>
      </c>
    </row>
    <row r="311" spans="1:6" ht="12.75" customHeight="1" x14ac:dyDescent="0.25">
      <c r="A311" s="220" t="s">
        <v>61</v>
      </c>
      <c r="B311" s="220"/>
      <c r="C311" s="221">
        <v>0</v>
      </c>
      <c r="D311" s="221">
        <v>54020</v>
      </c>
      <c r="E311" s="221">
        <v>0</v>
      </c>
      <c r="F311" s="221">
        <v>54020</v>
      </c>
    </row>
    <row r="312" spans="1:6" ht="12.75" customHeight="1" x14ac:dyDescent="0.25">
      <c r="A312" s="228" t="s">
        <v>83</v>
      </c>
      <c r="B312" s="228"/>
      <c r="C312" s="229">
        <v>0</v>
      </c>
      <c r="D312" s="229">
        <v>54020</v>
      </c>
      <c r="E312" s="229">
        <v>0</v>
      </c>
      <c r="F312" s="229">
        <v>54020</v>
      </c>
    </row>
    <row r="313" spans="1:6" s="4" customFormat="1" ht="12.75" customHeight="1" x14ac:dyDescent="0.25">
      <c r="A313" s="222">
        <v>3</v>
      </c>
      <c r="B313" s="223" t="s">
        <v>22</v>
      </c>
      <c r="C313" s="224">
        <v>0</v>
      </c>
      <c r="D313" s="224">
        <v>54020</v>
      </c>
      <c r="E313" s="224">
        <v>0</v>
      </c>
      <c r="F313" s="224">
        <v>54020</v>
      </c>
    </row>
    <row r="314" spans="1:6" s="4" customFormat="1" ht="12.75" customHeight="1" x14ac:dyDescent="0.25">
      <c r="A314" s="222">
        <v>31</v>
      </c>
      <c r="B314" s="223" t="s">
        <v>23</v>
      </c>
      <c r="C314" s="224">
        <v>0</v>
      </c>
      <c r="D314" s="224">
        <v>50270</v>
      </c>
      <c r="E314" s="224">
        <v>0</v>
      </c>
      <c r="F314" s="224">
        <v>50270</v>
      </c>
    </row>
    <row r="315" spans="1:6" s="5" customFormat="1" ht="12.75" customHeight="1" x14ac:dyDescent="0.25">
      <c r="A315" s="225">
        <v>311</v>
      </c>
      <c r="B315" s="226" t="s">
        <v>24</v>
      </c>
      <c r="C315" s="227">
        <v>0</v>
      </c>
      <c r="D315" s="227">
        <v>42900</v>
      </c>
      <c r="E315" s="227">
        <v>0</v>
      </c>
      <c r="F315" s="227">
        <v>42900</v>
      </c>
    </row>
    <row r="316" spans="1:6" s="5" customFormat="1" ht="12.75" customHeight="1" x14ac:dyDescent="0.25">
      <c r="A316" s="225">
        <v>313</v>
      </c>
      <c r="B316" s="226" t="s">
        <v>26</v>
      </c>
      <c r="C316" s="227">
        <v>0</v>
      </c>
      <c r="D316" s="227">
        <v>7370</v>
      </c>
      <c r="E316" s="227">
        <v>0</v>
      </c>
      <c r="F316" s="227">
        <v>7370</v>
      </c>
    </row>
    <row r="317" spans="1:6" s="4" customFormat="1" ht="12.75" customHeight="1" x14ac:dyDescent="0.25">
      <c r="A317" s="222">
        <v>32</v>
      </c>
      <c r="B317" s="223" t="s">
        <v>27</v>
      </c>
      <c r="C317" s="224">
        <v>0</v>
      </c>
      <c r="D317" s="224">
        <v>3750</v>
      </c>
      <c r="E317" s="224">
        <v>0</v>
      </c>
      <c r="F317" s="224">
        <v>3750</v>
      </c>
    </row>
    <row r="318" spans="1:6" s="5" customFormat="1" ht="12.75" customHeight="1" x14ac:dyDescent="0.25">
      <c r="A318" s="225">
        <v>323</v>
      </c>
      <c r="B318" s="226" t="s">
        <v>30</v>
      </c>
      <c r="C318" s="227">
        <v>0</v>
      </c>
      <c r="D318" s="227">
        <v>3750</v>
      </c>
      <c r="E318" s="227">
        <v>0</v>
      </c>
      <c r="F318" s="227">
        <v>3750</v>
      </c>
    </row>
    <row r="319" spans="1:6" ht="12.75" customHeight="1" x14ac:dyDescent="0.25">
      <c r="A319" s="220" t="s">
        <v>76</v>
      </c>
      <c r="B319" s="220"/>
      <c r="C319" s="221">
        <v>0</v>
      </c>
      <c r="D319" s="221">
        <v>2060</v>
      </c>
      <c r="E319" s="221">
        <v>0</v>
      </c>
      <c r="F319" s="221">
        <v>2060</v>
      </c>
    </row>
    <row r="320" spans="1:6" ht="12.75" customHeight="1" x14ac:dyDescent="0.25">
      <c r="A320" s="228" t="s">
        <v>83</v>
      </c>
      <c r="B320" s="228"/>
      <c r="C320" s="229">
        <v>0</v>
      </c>
      <c r="D320" s="229">
        <v>2060</v>
      </c>
      <c r="E320" s="229">
        <v>0</v>
      </c>
      <c r="F320" s="229">
        <v>2060</v>
      </c>
    </row>
    <row r="321" spans="1:6" s="4" customFormat="1" ht="12.75" customHeight="1" x14ac:dyDescent="0.25">
      <c r="A321" s="222">
        <v>3</v>
      </c>
      <c r="B321" s="223" t="s">
        <v>22</v>
      </c>
      <c r="C321" s="224">
        <v>0</v>
      </c>
      <c r="D321" s="224">
        <v>2060</v>
      </c>
      <c r="E321" s="224">
        <v>0</v>
      </c>
      <c r="F321" s="224">
        <v>2060</v>
      </c>
    </row>
    <row r="322" spans="1:6" s="4" customFormat="1" ht="12.75" customHeight="1" x14ac:dyDescent="0.25">
      <c r="A322" s="222">
        <v>32</v>
      </c>
      <c r="B322" s="223" t="s">
        <v>27</v>
      </c>
      <c r="C322" s="224">
        <v>0</v>
      </c>
      <c r="D322" s="224">
        <v>2060</v>
      </c>
      <c r="E322" s="224">
        <v>0</v>
      </c>
      <c r="F322" s="224">
        <v>2060</v>
      </c>
    </row>
    <row r="323" spans="1:6" s="5" customFormat="1" ht="12.75" customHeight="1" x14ac:dyDescent="0.25">
      <c r="A323" s="225">
        <v>321</v>
      </c>
      <c r="B323" s="226" t="s">
        <v>28</v>
      </c>
      <c r="C323" s="227">
        <v>0</v>
      </c>
      <c r="D323" s="227">
        <v>2060</v>
      </c>
      <c r="E323" s="227">
        <v>0</v>
      </c>
      <c r="F323" s="227">
        <v>2060</v>
      </c>
    </row>
    <row r="324" spans="1:6" ht="12.75" customHeight="1" x14ac:dyDescent="0.25">
      <c r="A324" s="220" t="s">
        <v>92</v>
      </c>
      <c r="B324" s="220"/>
      <c r="C324" s="221">
        <v>134000</v>
      </c>
      <c r="D324" s="221">
        <v>-134000</v>
      </c>
      <c r="E324" s="221">
        <v>-100</v>
      </c>
      <c r="F324" s="221">
        <v>0</v>
      </c>
    </row>
    <row r="325" spans="1:6" ht="12.75" customHeight="1" x14ac:dyDescent="0.25">
      <c r="A325" s="228" t="s">
        <v>83</v>
      </c>
      <c r="B325" s="228"/>
      <c r="C325" s="229">
        <v>134000</v>
      </c>
      <c r="D325" s="229">
        <v>-134000</v>
      </c>
      <c r="E325" s="229">
        <v>-100</v>
      </c>
      <c r="F325" s="229">
        <v>0</v>
      </c>
    </row>
    <row r="326" spans="1:6" s="4" customFormat="1" ht="12.75" customHeight="1" x14ac:dyDescent="0.25">
      <c r="A326" s="222">
        <v>3</v>
      </c>
      <c r="B326" s="223" t="s">
        <v>22</v>
      </c>
      <c r="C326" s="224">
        <v>134000</v>
      </c>
      <c r="D326" s="224">
        <v>-134000</v>
      </c>
      <c r="E326" s="224">
        <v>-100</v>
      </c>
      <c r="F326" s="224">
        <v>0</v>
      </c>
    </row>
    <row r="327" spans="1:6" s="4" customFormat="1" ht="12.75" customHeight="1" x14ac:dyDescent="0.25">
      <c r="A327" s="222">
        <v>31</v>
      </c>
      <c r="B327" s="223" t="s">
        <v>23</v>
      </c>
      <c r="C327" s="224">
        <v>134000</v>
      </c>
      <c r="D327" s="224">
        <v>-134000</v>
      </c>
      <c r="E327" s="224">
        <v>-100</v>
      </c>
      <c r="F327" s="224">
        <v>0</v>
      </c>
    </row>
    <row r="328" spans="1:6" s="5" customFormat="1" ht="12.75" customHeight="1" x14ac:dyDescent="0.25">
      <c r="A328" s="225">
        <v>311</v>
      </c>
      <c r="B328" s="226" t="s">
        <v>24</v>
      </c>
      <c r="C328" s="227">
        <v>115000</v>
      </c>
      <c r="D328" s="227">
        <v>-115000</v>
      </c>
      <c r="E328" s="227">
        <v>-100</v>
      </c>
      <c r="F328" s="227">
        <v>0</v>
      </c>
    </row>
    <row r="329" spans="1:6" s="5" customFormat="1" ht="12.75" customHeight="1" x14ac:dyDescent="0.25">
      <c r="A329" s="225">
        <v>313</v>
      </c>
      <c r="B329" s="226" t="s">
        <v>26</v>
      </c>
      <c r="C329" s="227">
        <v>19000</v>
      </c>
      <c r="D329" s="227">
        <v>-19000</v>
      </c>
      <c r="E329" s="227">
        <v>-100</v>
      </c>
      <c r="F329" s="227">
        <v>0</v>
      </c>
    </row>
    <row r="330" spans="1:6" ht="12.75" customHeight="1" x14ac:dyDescent="0.25">
      <c r="A330" s="220" t="s">
        <v>73</v>
      </c>
      <c r="B330" s="220"/>
      <c r="C330" s="221">
        <v>0</v>
      </c>
      <c r="D330" s="221">
        <v>122710</v>
      </c>
      <c r="E330" s="221">
        <v>0</v>
      </c>
      <c r="F330" s="221">
        <v>122710</v>
      </c>
    </row>
    <row r="331" spans="1:6" ht="12.75" customHeight="1" x14ac:dyDescent="0.25">
      <c r="A331" s="228" t="s">
        <v>83</v>
      </c>
      <c r="B331" s="228"/>
      <c r="C331" s="229">
        <v>0</v>
      </c>
      <c r="D331" s="229">
        <v>122710</v>
      </c>
      <c r="E331" s="229">
        <v>0</v>
      </c>
      <c r="F331" s="229">
        <v>122710</v>
      </c>
    </row>
    <row r="332" spans="1:6" s="4" customFormat="1" ht="12.75" customHeight="1" x14ac:dyDescent="0.25">
      <c r="A332" s="222">
        <v>3</v>
      </c>
      <c r="B332" s="223" t="s">
        <v>22</v>
      </c>
      <c r="C332" s="224">
        <v>0</v>
      </c>
      <c r="D332" s="224">
        <v>122710</v>
      </c>
      <c r="E332" s="224">
        <v>0</v>
      </c>
      <c r="F332" s="224">
        <v>122710</v>
      </c>
    </row>
    <row r="333" spans="1:6" s="4" customFormat="1" ht="12.75" customHeight="1" x14ac:dyDescent="0.25">
      <c r="A333" s="222">
        <v>31</v>
      </c>
      <c r="B333" s="223" t="s">
        <v>23</v>
      </c>
      <c r="C333" s="224">
        <v>0</v>
      </c>
      <c r="D333" s="224">
        <v>114710</v>
      </c>
      <c r="E333" s="224">
        <v>0</v>
      </c>
      <c r="F333" s="224">
        <v>114710</v>
      </c>
    </row>
    <row r="334" spans="1:6" s="5" customFormat="1" ht="12.75" customHeight="1" x14ac:dyDescent="0.25">
      <c r="A334" s="225">
        <v>311</v>
      </c>
      <c r="B334" s="226" t="s">
        <v>24</v>
      </c>
      <c r="C334" s="227">
        <v>0</v>
      </c>
      <c r="D334" s="227">
        <v>97880</v>
      </c>
      <c r="E334" s="227">
        <v>0</v>
      </c>
      <c r="F334" s="227">
        <v>97880</v>
      </c>
    </row>
    <row r="335" spans="1:6" s="5" customFormat="1" ht="12.75" customHeight="1" x14ac:dyDescent="0.25">
      <c r="A335" s="225">
        <v>313</v>
      </c>
      <c r="B335" s="226" t="s">
        <v>26</v>
      </c>
      <c r="C335" s="227">
        <v>0</v>
      </c>
      <c r="D335" s="227">
        <v>16830</v>
      </c>
      <c r="E335" s="227">
        <v>0</v>
      </c>
      <c r="F335" s="227">
        <v>16830</v>
      </c>
    </row>
    <row r="336" spans="1:6" s="4" customFormat="1" ht="12.75" customHeight="1" x14ac:dyDescent="0.25">
      <c r="A336" s="222">
        <v>32</v>
      </c>
      <c r="B336" s="223" t="s">
        <v>27</v>
      </c>
      <c r="C336" s="224">
        <v>0</v>
      </c>
      <c r="D336" s="224">
        <v>8000</v>
      </c>
      <c r="E336" s="224">
        <v>0</v>
      </c>
      <c r="F336" s="224">
        <v>8000</v>
      </c>
    </row>
    <row r="337" spans="1:6" s="5" customFormat="1" ht="12.75" customHeight="1" x14ac:dyDescent="0.25">
      <c r="A337" s="225">
        <v>321</v>
      </c>
      <c r="B337" s="226" t="s">
        <v>28</v>
      </c>
      <c r="C337" s="227">
        <v>0</v>
      </c>
      <c r="D337" s="227">
        <v>8000</v>
      </c>
      <c r="E337" s="227">
        <v>0</v>
      </c>
      <c r="F337" s="227">
        <v>8000</v>
      </c>
    </row>
    <row r="338" spans="1:6" ht="12.75" customHeight="1" x14ac:dyDescent="0.25">
      <c r="A338" s="214" t="s">
        <v>93</v>
      </c>
      <c r="B338" s="214"/>
      <c r="C338" s="215">
        <v>4729900</v>
      </c>
      <c r="D338" s="215">
        <v>454100</v>
      </c>
      <c r="E338" s="215">
        <v>9.6006258060424106</v>
      </c>
      <c r="F338" s="215">
        <v>5184000</v>
      </c>
    </row>
    <row r="339" spans="1:6" ht="12.75" customHeight="1" x14ac:dyDescent="0.25">
      <c r="A339" s="230" t="s">
        <v>94</v>
      </c>
      <c r="B339" s="230"/>
      <c r="C339" s="231">
        <v>4729900</v>
      </c>
      <c r="D339" s="231">
        <v>454100</v>
      </c>
      <c r="E339" s="231">
        <v>9.6006258060424106</v>
      </c>
      <c r="F339" s="231">
        <v>5184000</v>
      </c>
    </row>
    <row r="340" spans="1:6" ht="12.75" customHeight="1" x14ac:dyDescent="0.25">
      <c r="A340" s="216" t="s">
        <v>95</v>
      </c>
      <c r="B340" s="216"/>
      <c r="C340" s="217">
        <v>4729900</v>
      </c>
      <c r="D340" s="217">
        <v>454100</v>
      </c>
      <c r="E340" s="217">
        <v>9.6006258060424106</v>
      </c>
      <c r="F340" s="217">
        <v>5184000</v>
      </c>
    </row>
    <row r="341" spans="1:6" ht="12.75" customHeight="1" x14ac:dyDescent="0.25">
      <c r="A341" s="218" t="s">
        <v>96</v>
      </c>
      <c r="B341" s="218"/>
      <c r="C341" s="219">
        <v>4729900</v>
      </c>
      <c r="D341" s="219">
        <v>454100</v>
      </c>
      <c r="E341" s="219">
        <v>9.6006258060424106</v>
      </c>
      <c r="F341" s="219">
        <v>5184000</v>
      </c>
    </row>
    <row r="342" spans="1:6" ht="12.75" customHeight="1" x14ac:dyDescent="0.25">
      <c r="A342" s="220" t="s">
        <v>16</v>
      </c>
      <c r="B342" s="220"/>
      <c r="C342" s="221">
        <v>4675900</v>
      </c>
      <c r="D342" s="221">
        <v>454100</v>
      </c>
      <c r="E342" s="221">
        <v>9.7114993904916709</v>
      </c>
      <c r="F342" s="221">
        <v>5130000</v>
      </c>
    </row>
    <row r="343" spans="1:6" ht="12.75" customHeight="1" x14ac:dyDescent="0.25">
      <c r="A343" s="228" t="s">
        <v>97</v>
      </c>
      <c r="B343" s="228"/>
      <c r="C343" s="229">
        <v>4675900</v>
      </c>
      <c r="D343" s="229">
        <v>454100</v>
      </c>
      <c r="E343" s="229">
        <v>9.7114993904916709</v>
      </c>
      <c r="F343" s="229">
        <v>5130000</v>
      </c>
    </row>
    <row r="344" spans="1:6" s="4" customFormat="1" ht="12.75" customHeight="1" x14ac:dyDescent="0.25">
      <c r="A344" s="222">
        <v>3</v>
      </c>
      <c r="B344" s="223" t="s">
        <v>22</v>
      </c>
      <c r="C344" s="224">
        <v>4669900</v>
      </c>
      <c r="D344" s="224">
        <v>416870</v>
      </c>
      <c r="E344" s="224">
        <v>8.9267436133535991</v>
      </c>
      <c r="F344" s="224">
        <v>5086770</v>
      </c>
    </row>
    <row r="345" spans="1:6" s="4" customFormat="1" ht="12.75" customHeight="1" x14ac:dyDescent="0.25">
      <c r="A345" s="222">
        <v>31</v>
      </c>
      <c r="B345" s="223" t="s">
        <v>23</v>
      </c>
      <c r="C345" s="224">
        <v>4250170</v>
      </c>
      <c r="D345" s="224">
        <v>473600</v>
      </c>
      <c r="E345" s="224">
        <v>11.1430836884172</v>
      </c>
      <c r="F345" s="224">
        <v>4723770</v>
      </c>
    </row>
    <row r="346" spans="1:6" s="5" customFormat="1" ht="12.75" customHeight="1" x14ac:dyDescent="0.25">
      <c r="A346" s="225">
        <v>311</v>
      </c>
      <c r="B346" s="226" t="s">
        <v>24</v>
      </c>
      <c r="C346" s="227">
        <v>3614250</v>
      </c>
      <c r="D346" s="227">
        <v>360500</v>
      </c>
      <c r="E346" s="227">
        <v>9.9744068617278803</v>
      </c>
      <c r="F346" s="227">
        <v>3974750</v>
      </c>
    </row>
    <row r="347" spans="1:6" s="5" customFormat="1" ht="12.75" customHeight="1" x14ac:dyDescent="0.25">
      <c r="A347" s="225">
        <v>312</v>
      </c>
      <c r="B347" s="226" t="s">
        <v>25</v>
      </c>
      <c r="C347" s="227">
        <v>9250</v>
      </c>
      <c r="D347" s="227">
        <v>49500</v>
      </c>
      <c r="E347" s="227">
        <v>535.13513513513499</v>
      </c>
      <c r="F347" s="227">
        <v>58750</v>
      </c>
    </row>
    <row r="348" spans="1:6" s="5" customFormat="1" ht="12.75" customHeight="1" x14ac:dyDescent="0.25">
      <c r="A348" s="225">
        <v>313</v>
      </c>
      <c r="B348" s="226" t="s">
        <v>26</v>
      </c>
      <c r="C348" s="227">
        <v>626670</v>
      </c>
      <c r="D348" s="227">
        <v>63600</v>
      </c>
      <c r="E348" s="227">
        <v>10.1488821867969</v>
      </c>
      <c r="F348" s="227">
        <v>690270</v>
      </c>
    </row>
    <row r="349" spans="1:6" s="4" customFormat="1" ht="12.75" customHeight="1" x14ac:dyDescent="0.25">
      <c r="A349" s="222">
        <v>32</v>
      </c>
      <c r="B349" s="223" t="s">
        <v>27</v>
      </c>
      <c r="C349" s="224">
        <v>419730</v>
      </c>
      <c r="D349" s="224">
        <v>-56730</v>
      </c>
      <c r="E349" s="224">
        <v>-13.5158316060324</v>
      </c>
      <c r="F349" s="224">
        <v>363000</v>
      </c>
    </row>
    <row r="350" spans="1:6" s="5" customFormat="1" ht="12.75" customHeight="1" x14ac:dyDescent="0.25">
      <c r="A350" s="225">
        <v>321</v>
      </c>
      <c r="B350" s="226" t="s">
        <v>28</v>
      </c>
      <c r="C350" s="227">
        <v>54000</v>
      </c>
      <c r="D350" s="227">
        <v>0</v>
      </c>
      <c r="E350" s="227">
        <v>0</v>
      </c>
      <c r="F350" s="227">
        <v>54000</v>
      </c>
    </row>
    <row r="351" spans="1:6" s="5" customFormat="1" ht="12.75" customHeight="1" x14ac:dyDescent="0.25">
      <c r="A351" s="225">
        <v>322</v>
      </c>
      <c r="B351" s="226" t="s">
        <v>29</v>
      </c>
      <c r="C351" s="227">
        <v>44000</v>
      </c>
      <c r="D351" s="227">
        <v>0</v>
      </c>
      <c r="E351" s="227">
        <v>0</v>
      </c>
      <c r="F351" s="227">
        <v>44000</v>
      </c>
    </row>
    <row r="352" spans="1:6" s="5" customFormat="1" ht="12.75" customHeight="1" x14ac:dyDescent="0.25">
      <c r="A352" s="225">
        <v>323</v>
      </c>
      <c r="B352" s="226" t="s">
        <v>30</v>
      </c>
      <c r="C352" s="227">
        <v>292000</v>
      </c>
      <c r="D352" s="227">
        <v>-57000</v>
      </c>
      <c r="E352" s="227">
        <v>-19.5205479452055</v>
      </c>
      <c r="F352" s="227">
        <v>235000</v>
      </c>
    </row>
    <row r="353" spans="1:6" s="5" customFormat="1" ht="12.75" customHeight="1" x14ac:dyDescent="0.25">
      <c r="A353" s="225">
        <v>329</v>
      </c>
      <c r="B353" s="226" t="s">
        <v>32</v>
      </c>
      <c r="C353" s="227">
        <v>29730</v>
      </c>
      <c r="D353" s="227">
        <v>270</v>
      </c>
      <c r="E353" s="227">
        <v>0.90817356205852695</v>
      </c>
      <c r="F353" s="227">
        <v>30000</v>
      </c>
    </row>
    <row r="354" spans="1:6" s="4" customFormat="1" ht="12.75" customHeight="1" x14ac:dyDescent="0.25">
      <c r="A354" s="222">
        <v>4</v>
      </c>
      <c r="B354" s="223" t="s">
        <v>54</v>
      </c>
      <c r="C354" s="224">
        <v>6000</v>
      </c>
      <c r="D354" s="224">
        <v>37230</v>
      </c>
      <c r="E354" s="224">
        <v>620.5</v>
      </c>
      <c r="F354" s="224">
        <v>43230</v>
      </c>
    </row>
    <row r="355" spans="1:6" s="4" customFormat="1" ht="12.75" customHeight="1" x14ac:dyDescent="0.25">
      <c r="A355" s="222">
        <v>42</v>
      </c>
      <c r="B355" s="223" t="s">
        <v>55</v>
      </c>
      <c r="C355" s="224">
        <v>6000</v>
      </c>
      <c r="D355" s="224">
        <v>37230</v>
      </c>
      <c r="E355" s="224">
        <v>620.5</v>
      </c>
      <c r="F355" s="224">
        <v>43230</v>
      </c>
    </row>
    <row r="356" spans="1:6" s="5" customFormat="1" ht="12.75" customHeight="1" x14ac:dyDescent="0.25">
      <c r="A356" s="225">
        <v>422</v>
      </c>
      <c r="B356" s="226" t="s">
        <v>56</v>
      </c>
      <c r="C356" s="227">
        <v>0</v>
      </c>
      <c r="D356" s="227">
        <v>37230</v>
      </c>
      <c r="E356" s="227">
        <v>0</v>
      </c>
      <c r="F356" s="227">
        <v>37230</v>
      </c>
    </row>
    <row r="357" spans="1:6" s="5" customFormat="1" ht="12.75" customHeight="1" x14ac:dyDescent="0.25">
      <c r="A357" s="225">
        <v>426</v>
      </c>
      <c r="B357" s="226" t="s">
        <v>58</v>
      </c>
      <c r="C357" s="227">
        <v>6000</v>
      </c>
      <c r="D357" s="227">
        <v>0</v>
      </c>
      <c r="E357" s="227">
        <v>0</v>
      </c>
      <c r="F357" s="227">
        <v>6000</v>
      </c>
    </row>
    <row r="358" spans="1:6" ht="12.75" customHeight="1" x14ac:dyDescent="0.25">
      <c r="A358" s="220" t="s">
        <v>50</v>
      </c>
      <c r="B358" s="220"/>
      <c r="C358" s="221">
        <v>54000</v>
      </c>
      <c r="D358" s="221">
        <v>-54000</v>
      </c>
      <c r="E358" s="221">
        <v>-100</v>
      </c>
      <c r="F358" s="221">
        <v>0</v>
      </c>
    </row>
    <row r="359" spans="1:6" ht="12.75" customHeight="1" x14ac:dyDescent="0.25">
      <c r="A359" s="228" t="s">
        <v>97</v>
      </c>
      <c r="B359" s="228"/>
      <c r="C359" s="229">
        <v>54000</v>
      </c>
      <c r="D359" s="229">
        <v>-54000</v>
      </c>
      <c r="E359" s="229">
        <v>-100</v>
      </c>
      <c r="F359" s="229">
        <v>0</v>
      </c>
    </row>
    <row r="360" spans="1:6" s="4" customFormat="1" ht="12.75" customHeight="1" x14ac:dyDescent="0.25">
      <c r="A360" s="222">
        <v>3</v>
      </c>
      <c r="B360" s="223" t="s">
        <v>22</v>
      </c>
      <c r="C360" s="224">
        <v>54000</v>
      </c>
      <c r="D360" s="224">
        <v>-54000</v>
      </c>
      <c r="E360" s="224">
        <v>-100</v>
      </c>
      <c r="F360" s="224">
        <v>0</v>
      </c>
    </row>
    <row r="361" spans="1:6" s="4" customFormat="1" ht="12.75" customHeight="1" x14ac:dyDescent="0.25">
      <c r="A361" s="222">
        <v>32</v>
      </c>
      <c r="B361" s="223" t="s">
        <v>27</v>
      </c>
      <c r="C361" s="224">
        <v>54000</v>
      </c>
      <c r="D361" s="224">
        <v>-54000</v>
      </c>
      <c r="E361" s="224">
        <v>-100</v>
      </c>
      <c r="F361" s="224">
        <v>0</v>
      </c>
    </row>
    <row r="362" spans="1:6" s="5" customFormat="1" ht="12.75" customHeight="1" x14ac:dyDescent="0.25">
      <c r="A362" s="225">
        <v>322</v>
      </c>
      <c r="B362" s="226" t="s">
        <v>29</v>
      </c>
      <c r="C362" s="227">
        <v>54000</v>
      </c>
      <c r="D362" s="227">
        <v>-54000</v>
      </c>
      <c r="E362" s="227">
        <v>-100</v>
      </c>
      <c r="F362" s="227">
        <v>0</v>
      </c>
    </row>
    <row r="363" spans="1:6" ht="12.75" customHeight="1" x14ac:dyDescent="0.25">
      <c r="A363" s="220" t="s">
        <v>76</v>
      </c>
      <c r="B363" s="220"/>
      <c r="C363" s="221">
        <v>0</v>
      </c>
      <c r="D363" s="221">
        <v>54000</v>
      </c>
      <c r="E363" s="221">
        <v>0</v>
      </c>
      <c r="F363" s="221">
        <v>54000</v>
      </c>
    </row>
    <row r="364" spans="1:6" ht="12.75" customHeight="1" x14ac:dyDescent="0.25">
      <c r="A364" s="228" t="s">
        <v>97</v>
      </c>
      <c r="B364" s="228"/>
      <c r="C364" s="229">
        <v>0</v>
      </c>
      <c r="D364" s="229">
        <v>54000</v>
      </c>
      <c r="E364" s="229">
        <v>0</v>
      </c>
      <c r="F364" s="229">
        <v>54000</v>
      </c>
    </row>
    <row r="365" spans="1:6" s="4" customFormat="1" ht="12.75" customHeight="1" x14ac:dyDescent="0.25">
      <c r="A365" s="222">
        <v>3</v>
      </c>
      <c r="B365" s="223" t="s">
        <v>22</v>
      </c>
      <c r="C365" s="224">
        <v>0</v>
      </c>
      <c r="D365" s="224">
        <v>54000</v>
      </c>
      <c r="E365" s="224">
        <v>0</v>
      </c>
      <c r="F365" s="224">
        <v>54000</v>
      </c>
    </row>
    <row r="366" spans="1:6" s="4" customFormat="1" ht="12.75" customHeight="1" x14ac:dyDescent="0.25">
      <c r="A366" s="222">
        <v>32</v>
      </c>
      <c r="B366" s="223" t="s">
        <v>27</v>
      </c>
      <c r="C366" s="224">
        <v>0</v>
      </c>
      <c r="D366" s="224">
        <v>54000</v>
      </c>
      <c r="E366" s="224">
        <v>0</v>
      </c>
      <c r="F366" s="224">
        <v>54000</v>
      </c>
    </row>
    <row r="367" spans="1:6" s="5" customFormat="1" ht="12.75" customHeight="1" x14ac:dyDescent="0.25">
      <c r="A367" s="225">
        <v>322</v>
      </c>
      <c r="B367" s="226" t="s">
        <v>29</v>
      </c>
      <c r="C367" s="227">
        <v>0</v>
      </c>
      <c r="D367" s="227">
        <v>54000</v>
      </c>
      <c r="E367" s="227">
        <v>0</v>
      </c>
      <c r="F367" s="227">
        <v>54000</v>
      </c>
    </row>
    <row r="368" spans="1:6" ht="12.75" customHeight="1" x14ac:dyDescent="0.25">
      <c r="A368" s="214" t="s">
        <v>98</v>
      </c>
      <c r="B368" s="214"/>
      <c r="C368" s="215">
        <v>9869000</v>
      </c>
      <c r="D368" s="215">
        <v>1010340</v>
      </c>
      <c r="E368" s="215">
        <v>10.237511399331201</v>
      </c>
      <c r="F368" s="215">
        <v>10879340</v>
      </c>
    </row>
    <row r="369" spans="1:6" ht="12.75" customHeight="1" x14ac:dyDescent="0.25">
      <c r="A369" s="216" t="s">
        <v>99</v>
      </c>
      <c r="B369" s="216"/>
      <c r="C369" s="217">
        <v>1420000</v>
      </c>
      <c r="D369" s="217">
        <v>233500</v>
      </c>
      <c r="E369" s="217">
        <v>16.443661971830998</v>
      </c>
      <c r="F369" s="217">
        <v>1653500</v>
      </c>
    </row>
    <row r="370" spans="1:6" ht="12.75" customHeight="1" x14ac:dyDescent="0.25">
      <c r="A370" s="218" t="s">
        <v>100</v>
      </c>
      <c r="B370" s="218"/>
      <c r="C370" s="219">
        <v>600000</v>
      </c>
      <c r="D370" s="219">
        <v>50000</v>
      </c>
      <c r="E370" s="219">
        <v>8.3333333333333304</v>
      </c>
      <c r="F370" s="219">
        <v>650000</v>
      </c>
    </row>
    <row r="371" spans="1:6" ht="12.75" customHeight="1" x14ac:dyDescent="0.25">
      <c r="A371" s="220" t="s">
        <v>16</v>
      </c>
      <c r="B371" s="220"/>
      <c r="C371" s="221">
        <v>550000</v>
      </c>
      <c r="D371" s="221">
        <v>60650</v>
      </c>
      <c r="E371" s="221">
        <v>11.027272727272701</v>
      </c>
      <c r="F371" s="221">
        <v>610650</v>
      </c>
    </row>
    <row r="372" spans="1:6" ht="12.75" customHeight="1" x14ac:dyDescent="0.25">
      <c r="A372" s="228" t="s">
        <v>72</v>
      </c>
      <c r="B372" s="228"/>
      <c r="C372" s="229">
        <v>550000</v>
      </c>
      <c r="D372" s="229">
        <v>60650</v>
      </c>
      <c r="E372" s="229">
        <v>11.027272727272701</v>
      </c>
      <c r="F372" s="229">
        <v>610650</v>
      </c>
    </row>
    <row r="373" spans="1:6" s="4" customFormat="1" ht="12.75" customHeight="1" x14ac:dyDescent="0.25">
      <c r="A373" s="222">
        <v>3</v>
      </c>
      <c r="B373" s="223" t="s">
        <v>22</v>
      </c>
      <c r="C373" s="224">
        <v>550000</v>
      </c>
      <c r="D373" s="224">
        <v>60650</v>
      </c>
      <c r="E373" s="224">
        <v>11.027272727272701</v>
      </c>
      <c r="F373" s="224">
        <v>610650</v>
      </c>
    </row>
    <row r="374" spans="1:6" s="4" customFormat="1" ht="12.75" customHeight="1" x14ac:dyDescent="0.25">
      <c r="A374" s="222">
        <v>32</v>
      </c>
      <c r="B374" s="223" t="s">
        <v>27</v>
      </c>
      <c r="C374" s="224">
        <v>509500</v>
      </c>
      <c r="D374" s="224">
        <v>101150</v>
      </c>
      <c r="E374" s="224">
        <v>19.852796859666299</v>
      </c>
      <c r="F374" s="224">
        <v>610650</v>
      </c>
    </row>
    <row r="375" spans="1:6" s="5" customFormat="1" ht="12.75" customHeight="1" x14ac:dyDescent="0.25">
      <c r="A375" s="225">
        <v>322</v>
      </c>
      <c r="B375" s="226" t="s">
        <v>29</v>
      </c>
      <c r="C375" s="227">
        <v>1800</v>
      </c>
      <c r="D375" s="227">
        <v>1400</v>
      </c>
      <c r="E375" s="227">
        <v>77.7777777777778</v>
      </c>
      <c r="F375" s="227">
        <v>3200</v>
      </c>
    </row>
    <row r="376" spans="1:6" s="5" customFormat="1" ht="12.75" customHeight="1" x14ac:dyDescent="0.25">
      <c r="A376" s="225">
        <v>323</v>
      </c>
      <c r="B376" s="226" t="s">
        <v>30</v>
      </c>
      <c r="C376" s="227">
        <v>480000</v>
      </c>
      <c r="D376" s="227">
        <v>52850</v>
      </c>
      <c r="E376" s="227">
        <v>11.0104166666667</v>
      </c>
      <c r="F376" s="227">
        <v>532850</v>
      </c>
    </row>
    <row r="377" spans="1:6" s="5" customFormat="1" ht="12.75" customHeight="1" x14ac:dyDescent="0.25">
      <c r="A377" s="225">
        <v>329</v>
      </c>
      <c r="B377" s="226" t="s">
        <v>32</v>
      </c>
      <c r="C377" s="227">
        <v>27700</v>
      </c>
      <c r="D377" s="227">
        <v>46900</v>
      </c>
      <c r="E377" s="227">
        <v>169.314079422383</v>
      </c>
      <c r="F377" s="227">
        <v>74600</v>
      </c>
    </row>
    <row r="378" spans="1:6" s="4" customFormat="1" ht="12.75" customHeight="1" x14ac:dyDescent="0.25">
      <c r="A378" s="222">
        <v>38</v>
      </c>
      <c r="B378" s="223" t="s">
        <v>42</v>
      </c>
      <c r="C378" s="224">
        <v>40500</v>
      </c>
      <c r="D378" s="224">
        <v>-40500</v>
      </c>
      <c r="E378" s="224">
        <v>-100</v>
      </c>
      <c r="F378" s="224">
        <v>0</v>
      </c>
    </row>
    <row r="379" spans="1:6" s="5" customFormat="1" ht="12.75" customHeight="1" x14ac:dyDescent="0.25">
      <c r="A379" s="225">
        <v>381</v>
      </c>
      <c r="B379" s="226" t="s">
        <v>47</v>
      </c>
      <c r="C379" s="227">
        <v>40500</v>
      </c>
      <c r="D379" s="227">
        <v>-40500</v>
      </c>
      <c r="E379" s="227">
        <v>-100</v>
      </c>
      <c r="F379" s="227">
        <v>0</v>
      </c>
    </row>
    <row r="380" spans="1:6" ht="12.75" customHeight="1" x14ac:dyDescent="0.25">
      <c r="A380" s="220" t="s">
        <v>53</v>
      </c>
      <c r="B380" s="220"/>
      <c r="C380" s="221">
        <v>50000</v>
      </c>
      <c r="D380" s="221">
        <v>-43000</v>
      </c>
      <c r="E380" s="221">
        <v>-86</v>
      </c>
      <c r="F380" s="221">
        <v>7000</v>
      </c>
    </row>
    <row r="381" spans="1:6" ht="12.75" customHeight="1" x14ac:dyDescent="0.25">
      <c r="A381" s="228" t="s">
        <v>72</v>
      </c>
      <c r="B381" s="228"/>
      <c r="C381" s="229">
        <v>50000</v>
      </c>
      <c r="D381" s="229">
        <v>-43000</v>
      </c>
      <c r="E381" s="229">
        <v>-86</v>
      </c>
      <c r="F381" s="229">
        <v>7000</v>
      </c>
    </row>
    <row r="382" spans="1:6" s="4" customFormat="1" ht="12.75" customHeight="1" x14ac:dyDescent="0.25">
      <c r="A382" s="222">
        <v>3</v>
      </c>
      <c r="B382" s="223" t="s">
        <v>22</v>
      </c>
      <c r="C382" s="224">
        <v>50000</v>
      </c>
      <c r="D382" s="224">
        <v>-43000</v>
      </c>
      <c r="E382" s="224">
        <v>-86</v>
      </c>
      <c r="F382" s="224">
        <v>7000</v>
      </c>
    </row>
    <row r="383" spans="1:6" s="4" customFormat="1" ht="12.75" customHeight="1" x14ac:dyDescent="0.25">
      <c r="A383" s="222">
        <v>32</v>
      </c>
      <c r="B383" s="223" t="s">
        <v>27</v>
      </c>
      <c r="C383" s="224">
        <v>50000</v>
      </c>
      <c r="D383" s="224">
        <v>-43000</v>
      </c>
      <c r="E383" s="224">
        <v>-86</v>
      </c>
      <c r="F383" s="224">
        <v>7000</v>
      </c>
    </row>
    <row r="384" spans="1:6" s="5" customFormat="1" ht="12.75" customHeight="1" x14ac:dyDescent="0.25">
      <c r="A384" s="225">
        <v>323</v>
      </c>
      <c r="B384" s="226" t="s">
        <v>30</v>
      </c>
      <c r="C384" s="227">
        <v>50000</v>
      </c>
      <c r="D384" s="227">
        <v>-43000</v>
      </c>
      <c r="E384" s="227">
        <v>-86</v>
      </c>
      <c r="F384" s="227">
        <v>7000</v>
      </c>
    </row>
    <row r="385" spans="1:6" ht="12.75" customHeight="1" x14ac:dyDescent="0.25">
      <c r="A385" s="220" t="s">
        <v>57</v>
      </c>
      <c r="B385" s="220"/>
      <c r="C385" s="221">
        <v>0</v>
      </c>
      <c r="D385" s="221">
        <v>32350</v>
      </c>
      <c r="E385" s="221">
        <v>0</v>
      </c>
      <c r="F385" s="221">
        <v>32350</v>
      </c>
    </row>
    <row r="386" spans="1:6" ht="12.75" customHeight="1" x14ac:dyDescent="0.25">
      <c r="A386" s="228" t="s">
        <v>72</v>
      </c>
      <c r="B386" s="228"/>
      <c r="C386" s="229">
        <v>0</v>
      </c>
      <c r="D386" s="229">
        <v>32350</v>
      </c>
      <c r="E386" s="229">
        <v>0</v>
      </c>
      <c r="F386" s="229">
        <v>32350</v>
      </c>
    </row>
    <row r="387" spans="1:6" s="4" customFormat="1" ht="12.75" customHeight="1" x14ac:dyDescent="0.25">
      <c r="A387" s="222">
        <v>4</v>
      </c>
      <c r="B387" s="223" t="s">
        <v>54</v>
      </c>
      <c r="C387" s="224">
        <v>0</v>
      </c>
      <c r="D387" s="224">
        <v>32350</v>
      </c>
      <c r="E387" s="224">
        <v>0</v>
      </c>
      <c r="F387" s="224">
        <v>32350</v>
      </c>
    </row>
    <row r="388" spans="1:6" s="4" customFormat="1" ht="12.75" customHeight="1" x14ac:dyDescent="0.25">
      <c r="A388" s="222">
        <v>42</v>
      </c>
      <c r="B388" s="223" t="s">
        <v>55</v>
      </c>
      <c r="C388" s="224">
        <v>0</v>
      </c>
      <c r="D388" s="224">
        <v>32350</v>
      </c>
      <c r="E388" s="224">
        <v>0</v>
      </c>
      <c r="F388" s="224">
        <v>32350</v>
      </c>
    </row>
    <row r="389" spans="1:6" s="5" customFormat="1" ht="12.75" customHeight="1" x14ac:dyDescent="0.25">
      <c r="A389" s="225">
        <v>422</v>
      </c>
      <c r="B389" s="226" t="s">
        <v>56</v>
      </c>
      <c r="C389" s="227">
        <v>0</v>
      </c>
      <c r="D389" s="227">
        <v>32350</v>
      </c>
      <c r="E389" s="227">
        <v>0</v>
      </c>
      <c r="F389" s="227">
        <v>32350</v>
      </c>
    </row>
    <row r="390" spans="1:6" ht="12.75" customHeight="1" x14ac:dyDescent="0.25">
      <c r="A390" s="218" t="s">
        <v>101</v>
      </c>
      <c r="B390" s="218"/>
      <c r="C390" s="219">
        <v>100000</v>
      </c>
      <c r="D390" s="219">
        <v>45000</v>
      </c>
      <c r="E390" s="219">
        <v>45</v>
      </c>
      <c r="F390" s="219">
        <v>145000</v>
      </c>
    </row>
    <row r="391" spans="1:6" ht="12.75" customHeight="1" x14ac:dyDescent="0.25">
      <c r="A391" s="220" t="s">
        <v>16</v>
      </c>
      <c r="B391" s="220"/>
      <c r="C391" s="221">
        <v>100000</v>
      </c>
      <c r="D391" s="221">
        <v>45000</v>
      </c>
      <c r="E391" s="221">
        <v>45</v>
      </c>
      <c r="F391" s="221">
        <v>145000</v>
      </c>
    </row>
    <row r="392" spans="1:6" ht="12.75" customHeight="1" x14ac:dyDescent="0.25">
      <c r="A392" s="228" t="s">
        <v>72</v>
      </c>
      <c r="B392" s="228"/>
      <c r="C392" s="229">
        <v>100000</v>
      </c>
      <c r="D392" s="229">
        <v>45000</v>
      </c>
      <c r="E392" s="229">
        <v>45</v>
      </c>
      <c r="F392" s="229">
        <v>145000</v>
      </c>
    </row>
    <row r="393" spans="1:6" s="4" customFormat="1" ht="12.75" customHeight="1" x14ac:dyDescent="0.25">
      <c r="A393" s="222">
        <v>3</v>
      </c>
      <c r="B393" s="223" t="s">
        <v>22</v>
      </c>
      <c r="C393" s="224">
        <v>95000</v>
      </c>
      <c r="D393" s="224">
        <v>50000</v>
      </c>
      <c r="E393" s="224">
        <v>52.631578947368403</v>
      </c>
      <c r="F393" s="224">
        <v>145000</v>
      </c>
    </row>
    <row r="394" spans="1:6" s="4" customFormat="1" ht="12.75" customHeight="1" x14ac:dyDescent="0.25">
      <c r="A394" s="222">
        <v>32</v>
      </c>
      <c r="B394" s="223" t="s">
        <v>27</v>
      </c>
      <c r="C394" s="224">
        <v>90000</v>
      </c>
      <c r="D394" s="224">
        <v>55000</v>
      </c>
      <c r="E394" s="224">
        <v>61.1111111111111</v>
      </c>
      <c r="F394" s="224">
        <v>145000</v>
      </c>
    </row>
    <row r="395" spans="1:6" s="5" customFormat="1" ht="12.75" customHeight="1" x14ac:dyDescent="0.25">
      <c r="A395" s="225">
        <v>322</v>
      </c>
      <c r="B395" s="226" t="s">
        <v>29</v>
      </c>
      <c r="C395" s="227">
        <v>11000</v>
      </c>
      <c r="D395" s="227">
        <v>-11000</v>
      </c>
      <c r="E395" s="227">
        <v>-100</v>
      </c>
      <c r="F395" s="227">
        <v>0</v>
      </c>
    </row>
    <row r="396" spans="1:6" s="5" customFormat="1" ht="12.75" customHeight="1" x14ac:dyDescent="0.25">
      <c r="A396" s="225">
        <v>323</v>
      </c>
      <c r="B396" s="226" t="s">
        <v>30</v>
      </c>
      <c r="C396" s="227">
        <v>76000</v>
      </c>
      <c r="D396" s="227">
        <v>66000</v>
      </c>
      <c r="E396" s="227">
        <v>86.842105263157904</v>
      </c>
      <c r="F396" s="227">
        <v>142000</v>
      </c>
    </row>
    <row r="397" spans="1:6" s="5" customFormat="1" ht="12.75" customHeight="1" x14ac:dyDescent="0.25">
      <c r="A397" s="225">
        <v>329</v>
      </c>
      <c r="B397" s="226" t="s">
        <v>32</v>
      </c>
      <c r="C397" s="227">
        <v>3000</v>
      </c>
      <c r="D397" s="227">
        <v>0</v>
      </c>
      <c r="E397" s="227">
        <v>0</v>
      </c>
      <c r="F397" s="227">
        <v>3000</v>
      </c>
    </row>
    <row r="398" spans="1:6" s="4" customFormat="1" ht="12.75" customHeight="1" x14ac:dyDescent="0.25">
      <c r="A398" s="222">
        <v>38</v>
      </c>
      <c r="B398" s="223" t="s">
        <v>42</v>
      </c>
      <c r="C398" s="224">
        <v>5000</v>
      </c>
      <c r="D398" s="224">
        <v>-5000</v>
      </c>
      <c r="E398" s="224">
        <v>-100</v>
      </c>
      <c r="F398" s="224">
        <v>0</v>
      </c>
    </row>
    <row r="399" spans="1:6" s="5" customFormat="1" ht="12.75" customHeight="1" x14ac:dyDescent="0.25">
      <c r="A399" s="225">
        <v>381</v>
      </c>
      <c r="B399" s="226" t="s">
        <v>47</v>
      </c>
      <c r="C399" s="227">
        <v>5000</v>
      </c>
      <c r="D399" s="227">
        <v>-5000</v>
      </c>
      <c r="E399" s="227">
        <v>-100</v>
      </c>
      <c r="F399" s="227">
        <v>0</v>
      </c>
    </row>
    <row r="400" spans="1:6" s="4" customFormat="1" ht="12.75" customHeight="1" x14ac:dyDescent="0.25">
      <c r="A400" s="222">
        <v>4</v>
      </c>
      <c r="B400" s="223" t="s">
        <v>54</v>
      </c>
      <c r="C400" s="224">
        <v>5000</v>
      </c>
      <c r="D400" s="224">
        <v>-5000</v>
      </c>
      <c r="E400" s="224">
        <v>-100</v>
      </c>
      <c r="F400" s="224">
        <v>0</v>
      </c>
    </row>
    <row r="401" spans="1:6" s="4" customFormat="1" ht="12.75" customHeight="1" x14ac:dyDescent="0.25">
      <c r="A401" s="222">
        <v>42</v>
      </c>
      <c r="B401" s="223" t="s">
        <v>55</v>
      </c>
      <c r="C401" s="224">
        <v>5000</v>
      </c>
      <c r="D401" s="224">
        <v>-5000</v>
      </c>
      <c r="E401" s="224">
        <v>-100</v>
      </c>
      <c r="F401" s="224">
        <v>0</v>
      </c>
    </row>
    <row r="402" spans="1:6" s="5" customFormat="1" ht="12.75" customHeight="1" x14ac:dyDescent="0.25">
      <c r="A402" s="225">
        <v>422</v>
      </c>
      <c r="B402" s="226" t="s">
        <v>56</v>
      </c>
      <c r="C402" s="227">
        <v>5000</v>
      </c>
      <c r="D402" s="227">
        <v>-5000</v>
      </c>
      <c r="E402" s="227">
        <v>-100</v>
      </c>
      <c r="F402" s="227">
        <v>0</v>
      </c>
    </row>
    <row r="403" spans="1:6" ht="12.75" customHeight="1" x14ac:dyDescent="0.25">
      <c r="A403" s="218" t="s">
        <v>102</v>
      </c>
      <c r="B403" s="218"/>
      <c r="C403" s="219">
        <v>70000</v>
      </c>
      <c r="D403" s="219">
        <v>0</v>
      </c>
      <c r="E403" s="219">
        <v>0</v>
      </c>
      <c r="F403" s="219">
        <v>70000</v>
      </c>
    </row>
    <row r="404" spans="1:6" ht="12.75" customHeight="1" x14ac:dyDescent="0.25">
      <c r="A404" s="220" t="s">
        <v>16</v>
      </c>
      <c r="B404" s="220"/>
      <c r="C404" s="221">
        <v>70000</v>
      </c>
      <c r="D404" s="221">
        <v>0</v>
      </c>
      <c r="E404" s="221">
        <v>0</v>
      </c>
      <c r="F404" s="221">
        <v>70000</v>
      </c>
    </row>
    <row r="405" spans="1:6" ht="12.75" customHeight="1" x14ac:dyDescent="0.25">
      <c r="A405" s="228" t="s">
        <v>72</v>
      </c>
      <c r="B405" s="228"/>
      <c r="C405" s="229">
        <v>70000</v>
      </c>
      <c r="D405" s="229">
        <v>0</v>
      </c>
      <c r="E405" s="229">
        <v>0</v>
      </c>
      <c r="F405" s="229">
        <v>70000</v>
      </c>
    </row>
    <row r="406" spans="1:6" s="4" customFormat="1" ht="12.75" customHeight="1" x14ac:dyDescent="0.25">
      <c r="A406" s="222">
        <v>3</v>
      </c>
      <c r="B406" s="223" t="s">
        <v>22</v>
      </c>
      <c r="C406" s="224">
        <v>70000</v>
      </c>
      <c r="D406" s="224">
        <v>0</v>
      </c>
      <c r="E406" s="224">
        <v>0</v>
      </c>
      <c r="F406" s="224">
        <v>70000</v>
      </c>
    </row>
    <row r="407" spans="1:6" s="4" customFormat="1" ht="12.75" customHeight="1" x14ac:dyDescent="0.25">
      <c r="A407" s="222">
        <v>38</v>
      </c>
      <c r="B407" s="223" t="s">
        <v>42</v>
      </c>
      <c r="C407" s="224">
        <v>70000</v>
      </c>
      <c r="D407" s="224">
        <v>0</v>
      </c>
      <c r="E407" s="224">
        <v>0</v>
      </c>
      <c r="F407" s="224">
        <v>70000</v>
      </c>
    </row>
    <row r="408" spans="1:6" s="5" customFormat="1" ht="12.75" customHeight="1" x14ac:dyDescent="0.25">
      <c r="A408" s="225">
        <v>381</v>
      </c>
      <c r="B408" s="226" t="s">
        <v>47</v>
      </c>
      <c r="C408" s="227">
        <v>70000</v>
      </c>
      <c r="D408" s="227">
        <v>0</v>
      </c>
      <c r="E408" s="227">
        <v>0</v>
      </c>
      <c r="F408" s="227">
        <v>70000</v>
      </c>
    </row>
    <row r="409" spans="1:6" ht="12.75" customHeight="1" x14ac:dyDescent="0.25">
      <c r="A409" s="218" t="s">
        <v>103</v>
      </c>
      <c r="B409" s="218"/>
      <c r="C409" s="219">
        <v>10000</v>
      </c>
      <c r="D409" s="219">
        <v>0</v>
      </c>
      <c r="E409" s="219">
        <v>0</v>
      </c>
      <c r="F409" s="219">
        <v>10000</v>
      </c>
    </row>
    <row r="410" spans="1:6" ht="12.75" customHeight="1" x14ac:dyDescent="0.25">
      <c r="A410" s="220" t="s">
        <v>16</v>
      </c>
      <c r="B410" s="220"/>
      <c r="C410" s="221">
        <v>10000</v>
      </c>
      <c r="D410" s="221">
        <v>0</v>
      </c>
      <c r="E410" s="221">
        <v>0</v>
      </c>
      <c r="F410" s="221">
        <v>10000</v>
      </c>
    </row>
    <row r="411" spans="1:6" ht="12.75" customHeight="1" x14ac:dyDescent="0.25">
      <c r="A411" s="228" t="s">
        <v>72</v>
      </c>
      <c r="B411" s="228"/>
      <c r="C411" s="229">
        <v>10000</v>
      </c>
      <c r="D411" s="229">
        <v>0</v>
      </c>
      <c r="E411" s="229">
        <v>0</v>
      </c>
      <c r="F411" s="229">
        <v>10000</v>
      </c>
    </row>
    <row r="412" spans="1:6" s="4" customFormat="1" ht="12.75" customHeight="1" x14ac:dyDescent="0.25">
      <c r="A412" s="222">
        <v>3</v>
      </c>
      <c r="B412" s="223" t="s">
        <v>22</v>
      </c>
      <c r="C412" s="224">
        <v>10000</v>
      </c>
      <c r="D412" s="224">
        <v>0</v>
      </c>
      <c r="E412" s="224">
        <v>0</v>
      </c>
      <c r="F412" s="224">
        <v>10000</v>
      </c>
    </row>
    <row r="413" spans="1:6" s="4" customFormat="1" ht="12.75" customHeight="1" x14ac:dyDescent="0.25">
      <c r="A413" s="222">
        <v>32</v>
      </c>
      <c r="B413" s="223" t="s">
        <v>27</v>
      </c>
      <c r="C413" s="224">
        <v>10000</v>
      </c>
      <c r="D413" s="224">
        <v>0</v>
      </c>
      <c r="E413" s="224">
        <v>0</v>
      </c>
      <c r="F413" s="224">
        <v>10000</v>
      </c>
    </row>
    <row r="414" spans="1:6" s="5" customFormat="1" ht="12.75" customHeight="1" x14ac:dyDescent="0.25">
      <c r="A414" s="225">
        <v>323</v>
      </c>
      <c r="B414" s="226" t="s">
        <v>30</v>
      </c>
      <c r="C414" s="227">
        <v>5000</v>
      </c>
      <c r="D414" s="227">
        <v>0</v>
      </c>
      <c r="E414" s="227">
        <v>0</v>
      </c>
      <c r="F414" s="227">
        <v>5000</v>
      </c>
    </row>
    <row r="415" spans="1:6" s="5" customFormat="1" ht="12.75" customHeight="1" x14ac:dyDescent="0.25">
      <c r="A415" s="225">
        <v>329</v>
      </c>
      <c r="B415" s="226" t="s">
        <v>32</v>
      </c>
      <c r="C415" s="227">
        <v>5000</v>
      </c>
      <c r="D415" s="227">
        <v>0</v>
      </c>
      <c r="E415" s="227">
        <v>0</v>
      </c>
      <c r="F415" s="227">
        <v>5000</v>
      </c>
    </row>
    <row r="416" spans="1:6" ht="12.75" customHeight="1" x14ac:dyDescent="0.25">
      <c r="A416" s="218" t="s">
        <v>104</v>
      </c>
      <c r="B416" s="218"/>
      <c r="C416" s="219">
        <v>30000</v>
      </c>
      <c r="D416" s="219">
        <v>3000</v>
      </c>
      <c r="E416" s="219">
        <v>10</v>
      </c>
      <c r="F416" s="219">
        <v>33000</v>
      </c>
    </row>
    <row r="417" spans="1:6" ht="12.75" customHeight="1" x14ac:dyDescent="0.25">
      <c r="A417" s="220" t="s">
        <v>16</v>
      </c>
      <c r="B417" s="220"/>
      <c r="C417" s="221">
        <v>30000</v>
      </c>
      <c r="D417" s="221">
        <v>3000</v>
      </c>
      <c r="E417" s="221">
        <v>10</v>
      </c>
      <c r="F417" s="221">
        <v>33000</v>
      </c>
    </row>
    <row r="418" spans="1:6" ht="12.75" customHeight="1" x14ac:dyDescent="0.25">
      <c r="A418" s="228" t="s">
        <v>72</v>
      </c>
      <c r="B418" s="228"/>
      <c r="C418" s="229">
        <v>30000</v>
      </c>
      <c r="D418" s="229">
        <v>3000</v>
      </c>
      <c r="E418" s="229">
        <v>10</v>
      </c>
      <c r="F418" s="229">
        <v>33000</v>
      </c>
    </row>
    <row r="419" spans="1:6" s="4" customFormat="1" ht="12.75" customHeight="1" x14ac:dyDescent="0.25">
      <c r="A419" s="222">
        <v>3</v>
      </c>
      <c r="B419" s="223" t="s">
        <v>22</v>
      </c>
      <c r="C419" s="224">
        <v>30000</v>
      </c>
      <c r="D419" s="224">
        <v>3000</v>
      </c>
      <c r="E419" s="224">
        <v>10</v>
      </c>
      <c r="F419" s="224">
        <v>33000</v>
      </c>
    </row>
    <row r="420" spans="1:6" s="4" customFormat="1" ht="12.75" customHeight="1" x14ac:dyDescent="0.25">
      <c r="A420" s="222">
        <v>32</v>
      </c>
      <c r="B420" s="223" t="s">
        <v>27</v>
      </c>
      <c r="C420" s="224">
        <v>30000</v>
      </c>
      <c r="D420" s="224">
        <v>3000</v>
      </c>
      <c r="E420" s="224">
        <v>10</v>
      </c>
      <c r="F420" s="224">
        <v>33000</v>
      </c>
    </row>
    <row r="421" spans="1:6" s="5" customFormat="1" ht="12.75" customHeight="1" x14ac:dyDescent="0.25">
      <c r="A421" s="225">
        <v>322</v>
      </c>
      <c r="B421" s="226" t="s">
        <v>29</v>
      </c>
      <c r="C421" s="227">
        <v>4400</v>
      </c>
      <c r="D421" s="227">
        <v>-3600</v>
      </c>
      <c r="E421" s="227">
        <v>-81.818181818181799</v>
      </c>
      <c r="F421" s="227">
        <v>800</v>
      </c>
    </row>
    <row r="422" spans="1:6" s="5" customFormat="1" ht="12.75" customHeight="1" x14ac:dyDescent="0.25">
      <c r="A422" s="225">
        <v>323</v>
      </c>
      <c r="B422" s="226" t="s">
        <v>30</v>
      </c>
      <c r="C422" s="227">
        <v>20200</v>
      </c>
      <c r="D422" s="227">
        <v>-400</v>
      </c>
      <c r="E422" s="227">
        <v>-1.98019801980198</v>
      </c>
      <c r="F422" s="227">
        <v>19800</v>
      </c>
    </row>
    <row r="423" spans="1:6" s="5" customFormat="1" ht="12.75" customHeight="1" x14ac:dyDescent="0.25">
      <c r="A423" s="225">
        <v>329</v>
      </c>
      <c r="B423" s="226" t="s">
        <v>32</v>
      </c>
      <c r="C423" s="227">
        <v>5400</v>
      </c>
      <c r="D423" s="227">
        <v>7000</v>
      </c>
      <c r="E423" s="227">
        <v>129.62962962962999</v>
      </c>
      <c r="F423" s="227">
        <v>12400</v>
      </c>
    </row>
    <row r="424" spans="1:6" ht="12.75" customHeight="1" x14ac:dyDescent="0.25">
      <c r="A424" s="218" t="s">
        <v>105</v>
      </c>
      <c r="B424" s="218"/>
      <c r="C424" s="219">
        <v>50000</v>
      </c>
      <c r="D424" s="219">
        <v>0</v>
      </c>
      <c r="E424" s="219">
        <v>0</v>
      </c>
      <c r="F424" s="219">
        <v>50000</v>
      </c>
    </row>
    <row r="425" spans="1:6" ht="12.75" customHeight="1" x14ac:dyDescent="0.25">
      <c r="A425" s="220" t="s">
        <v>16</v>
      </c>
      <c r="B425" s="220"/>
      <c r="C425" s="221">
        <v>50000</v>
      </c>
      <c r="D425" s="221">
        <v>0</v>
      </c>
      <c r="E425" s="221">
        <v>0</v>
      </c>
      <c r="F425" s="221">
        <v>50000</v>
      </c>
    </row>
    <row r="426" spans="1:6" ht="12.75" customHeight="1" x14ac:dyDescent="0.25">
      <c r="A426" s="228" t="s">
        <v>72</v>
      </c>
      <c r="B426" s="228"/>
      <c r="C426" s="229">
        <v>50000</v>
      </c>
      <c r="D426" s="229">
        <v>0</v>
      </c>
      <c r="E426" s="229">
        <v>0</v>
      </c>
      <c r="F426" s="229">
        <v>50000</v>
      </c>
    </row>
    <row r="427" spans="1:6" s="4" customFormat="1" ht="12.75" customHeight="1" x14ac:dyDescent="0.25">
      <c r="A427" s="222">
        <v>3</v>
      </c>
      <c r="B427" s="223" t="s">
        <v>22</v>
      </c>
      <c r="C427" s="224">
        <v>50000</v>
      </c>
      <c r="D427" s="224">
        <v>0</v>
      </c>
      <c r="E427" s="224">
        <v>0</v>
      </c>
      <c r="F427" s="224">
        <v>50000</v>
      </c>
    </row>
    <row r="428" spans="1:6" s="4" customFormat="1" ht="12.75" customHeight="1" x14ac:dyDescent="0.25">
      <c r="A428" s="222">
        <v>32</v>
      </c>
      <c r="B428" s="223" t="s">
        <v>27</v>
      </c>
      <c r="C428" s="224">
        <v>49000</v>
      </c>
      <c r="D428" s="224">
        <v>0</v>
      </c>
      <c r="E428" s="224">
        <v>0</v>
      </c>
      <c r="F428" s="224">
        <v>49000</v>
      </c>
    </row>
    <row r="429" spans="1:6" s="5" customFormat="1" ht="12.75" customHeight="1" x14ac:dyDescent="0.25">
      <c r="A429" s="225">
        <v>322</v>
      </c>
      <c r="B429" s="226" t="s">
        <v>29</v>
      </c>
      <c r="C429" s="227">
        <v>1650</v>
      </c>
      <c r="D429" s="227">
        <v>-1600</v>
      </c>
      <c r="E429" s="227">
        <v>-96.969696969696997</v>
      </c>
      <c r="F429" s="227">
        <v>50</v>
      </c>
    </row>
    <row r="430" spans="1:6" s="5" customFormat="1" ht="12.75" customHeight="1" x14ac:dyDescent="0.25">
      <c r="A430" s="225">
        <v>323</v>
      </c>
      <c r="B430" s="226" t="s">
        <v>30</v>
      </c>
      <c r="C430" s="227">
        <v>28850</v>
      </c>
      <c r="D430" s="227">
        <v>-13300</v>
      </c>
      <c r="E430" s="227">
        <v>-46.100519930675901</v>
      </c>
      <c r="F430" s="227">
        <v>15550</v>
      </c>
    </row>
    <row r="431" spans="1:6" s="5" customFormat="1" ht="12.75" customHeight="1" x14ac:dyDescent="0.25">
      <c r="A431" s="225">
        <v>329</v>
      </c>
      <c r="B431" s="226" t="s">
        <v>32</v>
      </c>
      <c r="C431" s="227">
        <v>18500</v>
      </c>
      <c r="D431" s="227">
        <v>14900</v>
      </c>
      <c r="E431" s="227">
        <v>80.540540540540505</v>
      </c>
      <c r="F431" s="227">
        <v>33400</v>
      </c>
    </row>
    <row r="432" spans="1:6" s="4" customFormat="1" ht="12.75" customHeight="1" x14ac:dyDescent="0.25">
      <c r="A432" s="222">
        <v>38</v>
      </c>
      <c r="B432" s="223" t="s">
        <v>42</v>
      </c>
      <c r="C432" s="224">
        <v>1000</v>
      </c>
      <c r="D432" s="224">
        <v>0</v>
      </c>
      <c r="E432" s="224">
        <v>0</v>
      </c>
      <c r="F432" s="224">
        <v>1000</v>
      </c>
    </row>
    <row r="433" spans="1:6" s="5" customFormat="1" ht="12.75" customHeight="1" x14ac:dyDescent="0.25">
      <c r="A433" s="225">
        <v>381</v>
      </c>
      <c r="B433" s="226" t="s">
        <v>47</v>
      </c>
      <c r="C433" s="227">
        <v>1000</v>
      </c>
      <c r="D433" s="227">
        <v>0</v>
      </c>
      <c r="E433" s="227">
        <v>0</v>
      </c>
      <c r="F433" s="227">
        <v>1000</v>
      </c>
    </row>
    <row r="434" spans="1:6" ht="12.75" customHeight="1" x14ac:dyDescent="0.25">
      <c r="A434" s="218" t="s">
        <v>106</v>
      </c>
      <c r="B434" s="218"/>
      <c r="C434" s="219">
        <v>60000</v>
      </c>
      <c r="D434" s="219">
        <v>0</v>
      </c>
      <c r="E434" s="219">
        <v>0</v>
      </c>
      <c r="F434" s="219">
        <v>60000</v>
      </c>
    </row>
    <row r="435" spans="1:6" ht="12.75" customHeight="1" x14ac:dyDescent="0.25">
      <c r="A435" s="220" t="s">
        <v>16</v>
      </c>
      <c r="B435" s="220"/>
      <c r="C435" s="221">
        <v>60000</v>
      </c>
      <c r="D435" s="221">
        <v>0</v>
      </c>
      <c r="E435" s="221">
        <v>0</v>
      </c>
      <c r="F435" s="221">
        <v>60000</v>
      </c>
    </row>
    <row r="436" spans="1:6" ht="12.75" customHeight="1" x14ac:dyDescent="0.25">
      <c r="A436" s="228" t="s">
        <v>72</v>
      </c>
      <c r="B436" s="228"/>
      <c r="C436" s="229">
        <v>60000</v>
      </c>
      <c r="D436" s="229">
        <v>0</v>
      </c>
      <c r="E436" s="229">
        <v>0</v>
      </c>
      <c r="F436" s="229">
        <v>60000</v>
      </c>
    </row>
    <row r="437" spans="1:6" s="4" customFormat="1" ht="12.75" customHeight="1" x14ac:dyDescent="0.25">
      <c r="A437" s="222">
        <v>3</v>
      </c>
      <c r="B437" s="223" t="s">
        <v>22</v>
      </c>
      <c r="C437" s="224">
        <v>60000</v>
      </c>
      <c r="D437" s="224">
        <v>0</v>
      </c>
      <c r="E437" s="224">
        <v>0</v>
      </c>
      <c r="F437" s="224">
        <v>60000</v>
      </c>
    </row>
    <row r="438" spans="1:6" s="4" customFormat="1" ht="12.75" customHeight="1" x14ac:dyDescent="0.25">
      <c r="A438" s="222">
        <v>32</v>
      </c>
      <c r="B438" s="223" t="s">
        <v>27</v>
      </c>
      <c r="C438" s="224">
        <v>55000</v>
      </c>
      <c r="D438" s="224">
        <v>5000</v>
      </c>
      <c r="E438" s="224">
        <v>9.0909090909090899</v>
      </c>
      <c r="F438" s="224">
        <v>60000</v>
      </c>
    </row>
    <row r="439" spans="1:6" s="5" customFormat="1" ht="12.75" customHeight="1" x14ac:dyDescent="0.25">
      <c r="A439" s="225">
        <v>322</v>
      </c>
      <c r="B439" s="226" t="s">
        <v>29</v>
      </c>
      <c r="C439" s="227">
        <v>7000</v>
      </c>
      <c r="D439" s="227">
        <v>0</v>
      </c>
      <c r="E439" s="227">
        <v>0</v>
      </c>
      <c r="F439" s="227">
        <v>7000</v>
      </c>
    </row>
    <row r="440" spans="1:6" s="5" customFormat="1" ht="12.75" customHeight="1" x14ac:dyDescent="0.25">
      <c r="A440" s="225">
        <v>323</v>
      </c>
      <c r="B440" s="226" t="s">
        <v>30</v>
      </c>
      <c r="C440" s="227">
        <v>43000</v>
      </c>
      <c r="D440" s="227">
        <v>5000</v>
      </c>
      <c r="E440" s="227">
        <v>11.6279069767442</v>
      </c>
      <c r="F440" s="227">
        <v>48000</v>
      </c>
    </row>
    <row r="441" spans="1:6" s="5" customFormat="1" ht="12.75" customHeight="1" x14ac:dyDescent="0.25">
      <c r="A441" s="225">
        <v>329</v>
      </c>
      <c r="B441" s="226" t="s">
        <v>32</v>
      </c>
      <c r="C441" s="227">
        <v>5000</v>
      </c>
      <c r="D441" s="227">
        <v>0</v>
      </c>
      <c r="E441" s="227">
        <v>0</v>
      </c>
      <c r="F441" s="227">
        <v>5000</v>
      </c>
    </row>
    <row r="442" spans="1:6" s="4" customFormat="1" ht="12.75" customHeight="1" x14ac:dyDescent="0.25">
      <c r="A442" s="222">
        <v>38</v>
      </c>
      <c r="B442" s="223" t="s">
        <v>42</v>
      </c>
      <c r="C442" s="224">
        <v>5000</v>
      </c>
      <c r="D442" s="224">
        <v>-5000</v>
      </c>
      <c r="E442" s="224">
        <v>-100</v>
      </c>
      <c r="F442" s="224">
        <v>0</v>
      </c>
    </row>
    <row r="443" spans="1:6" s="5" customFormat="1" ht="12.75" customHeight="1" x14ac:dyDescent="0.25">
      <c r="A443" s="225">
        <v>381</v>
      </c>
      <c r="B443" s="226" t="s">
        <v>47</v>
      </c>
      <c r="C443" s="227">
        <v>5000</v>
      </c>
      <c r="D443" s="227">
        <v>-5000</v>
      </c>
      <c r="E443" s="227">
        <v>-100</v>
      </c>
      <c r="F443" s="227">
        <v>0</v>
      </c>
    </row>
    <row r="444" spans="1:6" ht="12.75" customHeight="1" x14ac:dyDescent="0.25">
      <c r="A444" s="218" t="s">
        <v>107</v>
      </c>
      <c r="B444" s="218"/>
      <c r="C444" s="219">
        <v>195000</v>
      </c>
      <c r="D444" s="219">
        <v>-105000</v>
      </c>
      <c r="E444" s="219">
        <v>-53.846153846153904</v>
      </c>
      <c r="F444" s="219">
        <v>90000</v>
      </c>
    </row>
    <row r="445" spans="1:6" ht="12.75" customHeight="1" x14ac:dyDescent="0.25">
      <c r="A445" s="220" t="s">
        <v>16</v>
      </c>
      <c r="B445" s="220"/>
      <c r="C445" s="221">
        <v>195000</v>
      </c>
      <c r="D445" s="221">
        <v>-105000</v>
      </c>
      <c r="E445" s="221">
        <v>-53.846153846153904</v>
      </c>
      <c r="F445" s="221">
        <v>90000</v>
      </c>
    </row>
    <row r="446" spans="1:6" ht="12.75" customHeight="1" x14ac:dyDescent="0.25">
      <c r="A446" s="228" t="s">
        <v>72</v>
      </c>
      <c r="B446" s="228"/>
      <c r="C446" s="229">
        <v>195000</v>
      </c>
      <c r="D446" s="229">
        <v>-105000</v>
      </c>
      <c r="E446" s="229">
        <v>-53.846153846153904</v>
      </c>
      <c r="F446" s="229">
        <v>90000</v>
      </c>
    </row>
    <row r="447" spans="1:6" s="4" customFormat="1" ht="12.75" customHeight="1" x14ac:dyDescent="0.25">
      <c r="A447" s="222">
        <v>3</v>
      </c>
      <c r="B447" s="223" t="s">
        <v>22</v>
      </c>
      <c r="C447" s="224">
        <v>195000</v>
      </c>
      <c r="D447" s="224">
        <v>-105000</v>
      </c>
      <c r="E447" s="224">
        <v>-53.846153846153904</v>
      </c>
      <c r="F447" s="224">
        <v>90000</v>
      </c>
    </row>
    <row r="448" spans="1:6" s="4" customFormat="1" ht="12.75" customHeight="1" x14ac:dyDescent="0.25">
      <c r="A448" s="222">
        <v>32</v>
      </c>
      <c r="B448" s="223" t="s">
        <v>27</v>
      </c>
      <c r="C448" s="224">
        <v>27000</v>
      </c>
      <c r="D448" s="224">
        <v>25600</v>
      </c>
      <c r="E448" s="224">
        <v>94.814814814814795</v>
      </c>
      <c r="F448" s="224">
        <v>52600</v>
      </c>
    </row>
    <row r="449" spans="1:6" s="5" customFormat="1" ht="12.75" customHeight="1" x14ac:dyDescent="0.25">
      <c r="A449" s="225">
        <v>322</v>
      </c>
      <c r="B449" s="226" t="s">
        <v>29</v>
      </c>
      <c r="C449" s="227">
        <v>200</v>
      </c>
      <c r="D449" s="227">
        <v>-200</v>
      </c>
      <c r="E449" s="227">
        <v>-100</v>
      </c>
      <c r="F449" s="227">
        <v>0</v>
      </c>
    </row>
    <row r="450" spans="1:6" s="5" customFormat="1" ht="12.75" customHeight="1" x14ac:dyDescent="0.25">
      <c r="A450" s="225">
        <v>323</v>
      </c>
      <c r="B450" s="226" t="s">
        <v>30</v>
      </c>
      <c r="C450" s="227">
        <v>26800</v>
      </c>
      <c r="D450" s="227">
        <v>25800</v>
      </c>
      <c r="E450" s="227">
        <v>96.268656716417894</v>
      </c>
      <c r="F450" s="227">
        <v>52600</v>
      </c>
    </row>
    <row r="451" spans="1:6" s="4" customFormat="1" ht="12.75" customHeight="1" x14ac:dyDescent="0.25">
      <c r="A451" s="222">
        <v>36</v>
      </c>
      <c r="B451" s="223" t="s">
        <v>38</v>
      </c>
      <c r="C451" s="224">
        <v>2000</v>
      </c>
      <c r="D451" s="224">
        <v>-1000</v>
      </c>
      <c r="E451" s="224">
        <v>-50</v>
      </c>
      <c r="F451" s="224">
        <v>1000</v>
      </c>
    </row>
    <row r="452" spans="1:6" s="5" customFormat="1" ht="12.75" customHeight="1" x14ac:dyDescent="0.25">
      <c r="A452" s="225">
        <v>366</v>
      </c>
      <c r="B452" s="226" t="s">
        <v>108</v>
      </c>
      <c r="C452" s="227">
        <v>2000</v>
      </c>
      <c r="D452" s="227">
        <v>-1000</v>
      </c>
      <c r="E452" s="227">
        <v>-50</v>
      </c>
      <c r="F452" s="227">
        <v>1000</v>
      </c>
    </row>
    <row r="453" spans="1:6" s="4" customFormat="1" ht="12.75" customHeight="1" x14ac:dyDescent="0.25">
      <c r="A453" s="222">
        <v>38</v>
      </c>
      <c r="B453" s="223" t="s">
        <v>42</v>
      </c>
      <c r="C453" s="224">
        <v>166000</v>
      </c>
      <c r="D453" s="224">
        <v>-129600</v>
      </c>
      <c r="E453" s="224">
        <v>-78.072289156626496</v>
      </c>
      <c r="F453" s="224">
        <v>36400</v>
      </c>
    </row>
    <row r="454" spans="1:6" s="5" customFormat="1" ht="12.75" customHeight="1" x14ac:dyDescent="0.25">
      <c r="A454" s="225">
        <v>381</v>
      </c>
      <c r="B454" s="226" t="s">
        <v>47</v>
      </c>
      <c r="C454" s="227">
        <v>166000</v>
      </c>
      <c r="D454" s="227">
        <v>-129600</v>
      </c>
      <c r="E454" s="227">
        <v>-78.072289156626496</v>
      </c>
      <c r="F454" s="227">
        <v>36400</v>
      </c>
    </row>
    <row r="455" spans="1:6" ht="12.75" customHeight="1" x14ac:dyDescent="0.25">
      <c r="A455" s="218" t="s">
        <v>109</v>
      </c>
      <c r="B455" s="218"/>
      <c r="C455" s="219">
        <v>10000</v>
      </c>
      <c r="D455" s="219">
        <v>0</v>
      </c>
      <c r="E455" s="219">
        <v>0</v>
      </c>
      <c r="F455" s="219">
        <v>10000</v>
      </c>
    </row>
    <row r="456" spans="1:6" ht="12.75" customHeight="1" x14ac:dyDescent="0.25">
      <c r="A456" s="220" t="s">
        <v>16</v>
      </c>
      <c r="B456" s="220"/>
      <c r="C456" s="221">
        <v>10000</v>
      </c>
      <c r="D456" s="221">
        <v>0</v>
      </c>
      <c r="E456" s="221">
        <v>0</v>
      </c>
      <c r="F456" s="221">
        <v>10000</v>
      </c>
    </row>
    <row r="457" spans="1:6" ht="12.75" customHeight="1" x14ac:dyDescent="0.25">
      <c r="A457" s="228" t="s">
        <v>72</v>
      </c>
      <c r="B457" s="228"/>
      <c r="C457" s="229">
        <v>10000</v>
      </c>
      <c r="D457" s="229">
        <v>0</v>
      </c>
      <c r="E457" s="229">
        <v>0</v>
      </c>
      <c r="F457" s="229">
        <v>10000</v>
      </c>
    </row>
    <row r="458" spans="1:6" s="4" customFormat="1" ht="12.75" customHeight="1" x14ac:dyDescent="0.25">
      <c r="A458" s="222">
        <v>3</v>
      </c>
      <c r="B458" s="223" t="s">
        <v>22</v>
      </c>
      <c r="C458" s="224">
        <v>10000</v>
      </c>
      <c r="D458" s="224">
        <v>0</v>
      </c>
      <c r="E458" s="224">
        <v>0</v>
      </c>
      <c r="F458" s="224">
        <v>10000</v>
      </c>
    </row>
    <row r="459" spans="1:6" s="4" customFormat="1" ht="12.75" customHeight="1" x14ac:dyDescent="0.25">
      <c r="A459" s="222">
        <v>38</v>
      </c>
      <c r="B459" s="223" t="s">
        <v>42</v>
      </c>
      <c r="C459" s="224">
        <v>10000</v>
      </c>
      <c r="D459" s="224">
        <v>0</v>
      </c>
      <c r="E459" s="224">
        <v>0</v>
      </c>
      <c r="F459" s="224">
        <v>10000</v>
      </c>
    </row>
    <row r="460" spans="1:6" s="5" customFormat="1" ht="12.75" customHeight="1" x14ac:dyDescent="0.25">
      <c r="A460" s="225">
        <v>381</v>
      </c>
      <c r="B460" s="226" t="s">
        <v>47</v>
      </c>
      <c r="C460" s="227">
        <v>10000</v>
      </c>
      <c r="D460" s="227">
        <v>0</v>
      </c>
      <c r="E460" s="227">
        <v>0</v>
      </c>
      <c r="F460" s="227">
        <v>10000</v>
      </c>
    </row>
    <row r="461" spans="1:6" ht="12.75" customHeight="1" x14ac:dyDescent="0.25">
      <c r="A461" s="218" t="s">
        <v>110</v>
      </c>
      <c r="B461" s="218"/>
      <c r="C461" s="219">
        <v>140000</v>
      </c>
      <c r="D461" s="219">
        <v>47500</v>
      </c>
      <c r="E461" s="219">
        <v>33.928571428571402</v>
      </c>
      <c r="F461" s="219">
        <v>187500</v>
      </c>
    </row>
    <row r="462" spans="1:6" ht="12.75" customHeight="1" x14ac:dyDescent="0.25">
      <c r="A462" s="220" t="s">
        <v>16</v>
      </c>
      <c r="B462" s="220"/>
      <c r="C462" s="221">
        <v>140000</v>
      </c>
      <c r="D462" s="221">
        <v>47500</v>
      </c>
      <c r="E462" s="221">
        <v>33.928571428571402</v>
      </c>
      <c r="F462" s="221">
        <v>187500</v>
      </c>
    </row>
    <row r="463" spans="1:6" ht="12.75" customHeight="1" x14ac:dyDescent="0.25">
      <c r="A463" s="228" t="s">
        <v>72</v>
      </c>
      <c r="B463" s="228"/>
      <c r="C463" s="229">
        <v>140000</v>
      </c>
      <c r="D463" s="229">
        <v>47500</v>
      </c>
      <c r="E463" s="229">
        <v>33.928571428571402</v>
      </c>
      <c r="F463" s="229">
        <v>187500</v>
      </c>
    </row>
    <row r="464" spans="1:6" s="4" customFormat="1" ht="12.75" customHeight="1" x14ac:dyDescent="0.25">
      <c r="A464" s="222">
        <v>3</v>
      </c>
      <c r="B464" s="223" t="s">
        <v>22</v>
      </c>
      <c r="C464" s="224">
        <v>140000</v>
      </c>
      <c r="D464" s="224">
        <v>47500</v>
      </c>
      <c r="E464" s="224">
        <v>33.928571428571402</v>
      </c>
      <c r="F464" s="224">
        <v>187500</v>
      </c>
    </row>
    <row r="465" spans="1:6" s="4" customFormat="1" ht="12.75" customHeight="1" x14ac:dyDescent="0.25">
      <c r="A465" s="222">
        <v>32</v>
      </c>
      <c r="B465" s="223" t="s">
        <v>27</v>
      </c>
      <c r="C465" s="224">
        <v>0</v>
      </c>
      <c r="D465" s="224">
        <v>187500</v>
      </c>
      <c r="E465" s="224">
        <v>0</v>
      </c>
      <c r="F465" s="224">
        <v>187500</v>
      </c>
    </row>
    <row r="466" spans="1:6" s="5" customFormat="1" ht="12.75" customHeight="1" x14ac:dyDescent="0.25">
      <c r="A466" s="225">
        <v>323</v>
      </c>
      <c r="B466" s="226" t="s">
        <v>30</v>
      </c>
      <c r="C466" s="227">
        <v>0</v>
      </c>
      <c r="D466" s="227">
        <v>185000</v>
      </c>
      <c r="E466" s="227">
        <v>0</v>
      </c>
      <c r="F466" s="227">
        <v>185000</v>
      </c>
    </row>
    <row r="467" spans="1:6" s="5" customFormat="1" ht="12.75" customHeight="1" x14ac:dyDescent="0.25">
      <c r="A467" s="225">
        <v>329</v>
      </c>
      <c r="B467" s="226" t="s">
        <v>32</v>
      </c>
      <c r="C467" s="227">
        <v>0</v>
      </c>
      <c r="D467" s="227">
        <v>2500</v>
      </c>
      <c r="E467" s="227">
        <v>0</v>
      </c>
      <c r="F467" s="227">
        <v>2500</v>
      </c>
    </row>
    <row r="468" spans="1:6" s="4" customFormat="1" ht="12.75" customHeight="1" x14ac:dyDescent="0.25">
      <c r="A468" s="222">
        <v>38</v>
      </c>
      <c r="B468" s="223" t="s">
        <v>42</v>
      </c>
      <c r="C468" s="224">
        <v>140000</v>
      </c>
      <c r="D468" s="224">
        <v>-140000</v>
      </c>
      <c r="E468" s="224">
        <v>-100</v>
      </c>
      <c r="F468" s="224">
        <v>0</v>
      </c>
    </row>
    <row r="469" spans="1:6" s="5" customFormat="1" ht="12.75" customHeight="1" x14ac:dyDescent="0.25">
      <c r="A469" s="225">
        <v>381</v>
      </c>
      <c r="B469" s="226" t="s">
        <v>47</v>
      </c>
      <c r="C469" s="227">
        <v>140000</v>
      </c>
      <c r="D469" s="227">
        <v>-140000</v>
      </c>
      <c r="E469" s="227">
        <v>-100</v>
      </c>
      <c r="F469" s="227">
        <v>0</v>
      </c>
    </row>
    <row r="470" spans="1:6" ht="12.75" customHeight="1" x14ac:dyDescent="0.25">
      <c r="A470" s="218" t="s">
        <v>111</v>
      </c>
      <c r="B470" s="218"/>
      <c r="C470" s="219">
        <v>80000</v>
      </c>
      <c r="D470" s="219">
        <v>20000</v>
      </c>
      <c r="E470" s="219">
        <v>25</v>
      </c>
      <c r="F470" s="219">
        <v>100000</v>
      </c>
    </row>
    <row r="471" spans="1:6" ht="12.75" customHeight="1" x14ac:dyDescent="0.25">
      <c r="A471" s="220" t="s">
        <v>16</v>
      </c>
      <c r="B471" s="220"/>
      <c r="C471" s="221">
        <v>80000</v>
      </c>
      <c r="D471" s="221">
        <v>5000</v>
      </c>
      <c r="E471" s="221">
        <v>6.25</v>
      </c>
      <c r="F471" s="221">
        <v>85000</v>
      </c>
    </row>
    <row r="472" spans="1:6" ht="12.75" customHeight="1" x14ac:dyDescent="0.25">
      <c r="A472" s="228" t="s">
        <v>72</v>
      </c>
      <c r="B472" s="228"/>
      <c r="C472" s="229">
        <v>80000</v>
      </c>
      <c r="D472" s="229">
        <v>5000</v>
      </c>
      <c r="E472" s="229">
        <v>6.25</v>
      </c>
      <c r="F472" s="229">
        <v>85000</v>
      </c>
    </row>
    <row r="473" spans="1:6" s="4" customFormat="1" ht="12.75" customHeight="1" x14ac:dyDescent="0.25">
      <c r="A473" s="222">
        <v>3</v>
      </c>
      <c r="B473" s="223" t="s">
        <v>22</v>
      </c>
      <c r="C473" s="224">
        <v>80000</v>
      </c>
      <c r="D473" s="224">
        <v>5000</v>
      </c>
      <c r="E473" s="224">
        <v>6.25</v>
      </c>
      <c r="F473" s="224">
        <v>85000</v>
      </c>
    </row>
    <row r="474" spans="1:6" s="4" customFormat="1" ht="12.75" customHeight="1" x14ac:dyDescent="0.25">
      <c r="A474" s="222">
        <v>32</v>
      </c>
      <c r="B474" s="223" t="s">
        <v>27</v>
      </c>
      <c r="C474" s="224">
        <v>80000</v>
      </c>
      <c r="D474" s="224">
        <v>5000</v>
      </c>
      <c r="E474" s="224">
        <v>6.25</v>
      </c>
      <c r="F474" s="224">
        <v>85000</v>
      </c>
    </row>
    <row r="475" spans="1:6" s="5" customFormat="1" ht="12.75" customHeight="1" x14ac:dyDescent="0.25">
      <c r="A475" s="225">
        <v>323</v>
      </c>
      <c r="B475" s="226" t="s">
        <v>30</v>
      </c>
      <c r="C475" s="227">
        <v>71000</v>
      </c>
      <c r="D475" s="227">
        <v>2700</v>
      </c>
      <c r="E475" s="227">
        <v>3.8028169014084501</v>
      </c>
      <c r="F475" s="227">
        <v>73700</v>
      </c>
    </row>
    <row r="476" spans="1:6" s="5" customFormat="1" ht="12.75" customHeight="1" x14ac:dyDescent="0.25">
      <c r="A476" s="225">
        <v>329</v>
      </c>
      <c r="B476" s="226" t="s">
        <v>32</v>
      </c>
      <c r="C476" s="227">
        <v>9000</v>
      </c>
      <c r="D476" s="227">
        <v>2300</v>
      </c>
      <c r="E476" s="227">
        <v>25.5555555555556</v>
      </c>
      <c r="F476" s="227">
        <v>11300</v>
      </c>
    </row>
    <row r="477" spans="1:6" ht="12.75" customHeight="1" x14ac:dyDescent="0.25">
      <c r="A477" s="220" t="s">
        <v>50</v>
      </c>
      <c r="B477" s="220"/>
      <c r="C477" s="221">
        <v>0</v>
      </c>
      <c r="D477" s="221">
        <v>15000</v>
      </c>
      <c r="E477" s="221">
        <v>0</v>
      </c>
      <c r="F477" s="221">
        <v>15000</v>
      </c>
    </row>
    <row r="478" spans="1:6" ht="12.75" customHeight="1" x14ac:dyDescent="0.25">
      <c r="A478" s="228" t="s">
        <v>72</v>
      </c>
      <c r="B478" s="228"/>
      <c r="C478" s="229">
        <v>0</v>
      </c>
      <c r="D478" s="229">
        <v>15000</v>
      </c>
      <c r="E478" s="229">
        <v>0</v>
      </c>
      <c r="F478" s="229">
        <v>15000</v>
      </c>
    </row>
    <row r="479" spans="1:6" s="4" customFormat="1" ht="12.75" customHeight="1" x14ac:dyDescent="0.25">
      <c r="A479" s="222">
        <v>3</v>
      </c>
      <c r="B479" s="223" t="s">
        <v>22</v>
      </c>
      <c r="C479" s="224">
        <v>0</v>
      </c>
      <c r="D479" s="224">
        <v>15000</v>
      </c>
      <c r="E479" s="224">
        <v>0</v>
      </c>
      <c r="F479" s="224">
        <v>15000</v>
      </c>
    </row>
    <row r="480" spans="1:6" s="4" customFormat="1" ht="12.75" customHeight="1" x14ac:dyDescent="0.25">
      <c r="A480" s="222">
        <v>32</v>
      </c>
      <c r="B480" s="223" t="s">
        <v>27</v>
      </c>
      <c r="C480" s="224">
        <v>0</v>
      </c>
      <c r="D480" s="224">
        <v>15000</v>
      </c>
      <c r="E480" s="224">
        <v>0</v>
      </c>
      <c r="F480" s="224">
        <v>15000</v>
      </c>
    </row>
    <row r="481" spans="1:6" s="5" customFormat="1" ht="12.75" customHeight="1" x14ac:dyDescent="0.25">
      <c r="A481" s="225">
        <v>323</v>
      </c>
      <c r="B481" s="226" t="s">
        <v>30</v>
      </c>
      <c r="C481" s="227">
        <v>0</v>
      </c>
      <c r="D481" s="227">
        <v>15000</v>
      </c>
      <c r="E481" s="227">
        <v>0</v>
      </c>
      <c r="F481" s="227">
        <v>15000</v>
      </c>
    </row>
    <row r="482" spans="1:6" ht="12.75" customHeight="1" x14ac:dyDescent="0.25">
      <c r="A482" s="218" t="s">
        <v>112</v>
      </c>
      <c r="B482" s="218"/>
      <c r="C482" s="219">
        <v>5000</v>
      </c>
      <c r="D482" s="219">
        <v>0</v>
      </c>
      <c r="E482" s="219">
        <v>0</v>
      </c>
      <c r="F482" s="219">
        <v>5000</v>
      </c>
    </row>
    <row r="483" spans="1:6" ht="12.75" customHeight="1" x14ac:dyDescent="0.25">
      <c r="A483" s="220" t="s">
        <v>16</v>
      </c>
      <c r="B483" s="220"/>
      <c r="C483" s="221">
        <v>5000</v>
      </c>
      <c r="D483" s="221">
        <v>0</v>
      </c>
      <c r="E483" s="221">
        <v>0</v>
      </c>
      <c r="F483" s="221">
        <v>5000</v>
      </c>
    </row>
    <row r="484" spans="1:6" ht="12.75" customHeight="1" x14ac:dyDescent="0.25">
      <c r="A484" s="228" t="s">
        <v>72</v>
      </c>
      <c r="B484" s="228"/>
      <c r="C484" s="229">
        <v>5000</v>
      </c>
      <c r="D484" s="229">
        <v>0</v>
      </c>
      <c r="E484" s="229">
        <v>0</v>
      </c>
      <c r="F484" s="229">
        <v>5000</v>
      </c>
    </row>
    <row r="485" spans="1:6" s="4" customFormat="1" ht="12.75" customHeight="1" x14ac:dyDescent="0.25">
      <c r="A485" s="222">
        <v>3</v>
      </c>
      <c r="B485" s="223" t="s">
        <v>22</v>
      </c>
      <c r="C485" s="224">
        <v>5000</v>
      </c>
      <c r="D485" s="224">
        <v>0</v>
      </c>
      <c r="E485" s="224">
        <v>0</v>
      </c>
      <c r="F485" s="224">
        <v>5000</v>
      </c>
    </row>
    <row r="486" spans="1:6" s="4" customFormat="1" ht="12.75" customHeight="1" x14ac:dyDescent="0.25">
      <c r="A486" s="222">
        <v>38</v>
      </c>
      <c r="B486" s="223" t="s">
        <v>42</v>
      </c>
      <c r="C486" s="224">
        <v>5000</v>
      </c>
      <c r="D486" s="224">
        <v>0</v>
      </c>
      <c r="E486" s="224">
        <v>0</v>
      </c>
      <c r="F486" s="224">
        <v>5000</v>
      </c>
    </row>
    <row r="487" spans="1:6" s="5" customFormat="1" ht="12.75" customHeight="1" x14ac:dyDescent="0.25">
      <c r="A487" s="225">
        <v>381</v>
      </c>
      <c r="B487" s="226" t="s">
        <v>47</v>
      </c>
      <c r="C487" s="227">
        <v>5000</v>
      </c>
      <c r="D487" s="227">
        <v>0</v>
      </c>
      <c r="E487" s="227">
        <v>0</v>
      </c>
      <c r="F487" s="227">
        <v>5000</v>
      </c>
    </row>
    <row r="488" spans="1:6" ht="12.75" customHeight="1" x14ac:dyDescent="0.25">
      <c r="A488" s="218" t="s">
        <v>113</v>
      </c>
      <c r="B488" s="218"/>
      <c r="C488" s="219">
        <v>60000</v>
      </c>
      <c r="D488" s="219">
        <v>0</v>
      </c>
      <c r="E488" s="219">
        <v>0</v>
      </c>
      <c r="F488" s="219">
        <v>60000</v>
      </c>
    </row>
    <row r="489" spans="1:6" ht="12.75" customHeight="1" x14ac:dyDescent="0.25">
      <c r="A489" s="220" t="s">
        <v>16</v>
      </c>
      <c r="B489" s="220"/>
      <c r="C489" s="221">
        <v>60000</v>
      </c>
      <c r="D489" s="221">
        <v>0</v>
      </c>
      <c r="E489" s="221">
        <v>0</v>
      </c>
      <c r="F489" s="221">
        <v>60000</v>
      </c>
    </row>
    <row r="490" spans="1:6" ht="12.75" customHeight="1" x14ac:dyDescent="0.25">
      <c r="A490" s="228" t="s">
        <v>72</v>
      </c>
      <c r="B490" s="228"/>
      <c r="C490" s="229">
        <v>60000</v>
      </c>
      <c r="D490" s="229">
        <v>0</v>
      </c>
      <c r="E490" s="229">
        <v>0</v>
      </c>
      <c r="F490" s="229">
        <v>60000</v>
      </c>
    </row>
    <row r="491" spans="1:6" s="4" customFormat="1" ht="12.75" customHeight="1" x14ac:dyDescent="0.25">
      <c r="A491" s="222">
        <v>3</v>
      </c>
      <c r="B491" s="223" t="s">
        <v>22</v>
      </c>
      <c r="C491" s="224">
        <v>60000</v>
      </c>
      <c r="D491" s="224">
        <v>0</v>
      </c>
      <c r="E491" s="224">
        <v>0</v>
      </c>
      <c r="F491" s="224">
        <v>60000</v>
      </c>
    </row>
    <row r="492" spans="1:6" s="4" customFormat="1" ht="12.75" customHeight="1" x14ac:dyDescent="0.25">
      <c r="A492" s="222">
        <v>32</v>
      </c>
      <c r="B492" s="223" t="s">
        <v>27</v>
      </c>
      <c r="C492" s="224">
        <v>60000</v>
      </c>
      <c r="D492" s="224">
        <v>0</v>
      </c>
      <c r="E492" s="224">
        <v>0</v>
      </c>
      <c r="F492" s="224">
        <v>60000</v>
      </c>
    </row>
    <row r="493" spans="1:6" s="5" customFormat="1" ht="12.75" customHeight="1" x14ac:dyDescent="0.25">
      <c r="A493" s="225">
        <v>323</v>
      </c>
      <c r="B493" s="226" t="s">
        <v>30</v>
      </c>
      <c r="C493" s="227">
        <v>60000</v>
      </c>
      <c r="D493" s="227">
        <v>0</v>
      </c>
      <c r="E493" s="227">
        <v>0</v>
      </c>
      <c r="F493" s="227">
        <v>60000</v>
      </c>
    </row>
    <row r="494" spans="1:6" ht="12.75" customHeight="1" x14ac:dyDescent="0.25">
      <c r="A494" s="218" t="s">
        <v>114</v>
      </c>
      <c r="B494" s="218"/>
      <c r="C494" s="219">
        <v>10000</v>
      </c>
      <c r="D494" s="219">
        <v>3000</v>
      </c>
      <c r="E494" s="219">
        <v>30</v>
      </c>
      <c r="F494" s="219">
        <v>13000</v>
      </c>
    </row>
    <row r="495" spans="1:6" ht="12.75" customHeight="1" x14ac:dyDescent="0.25">
      <c r="A495" s="220" t="s">
        <v>16</v>
      </c>
      <c r="B495" s="220"/>
      <c r="C495" s="221">
        <v>10000</v>
      </c>
      <c r="D495" s="221">
        <v>3000</v>
      </c>
      <c r="E495" s="221">
        <v>30</v>
      </c>
      <c r="F495" s="221">
        <v>13000</v>
      </c>
    </row>
    <row r="496" spans="1:6" ht="12.75" customHeight="1" x14ac:dyDescent="0.25">
      <c r="A496" s="228" t="s">
        <v>72</v>
      </c>
      <c r="B496" s="228"/>
      <c r="C496" s="229">
        <v>10000</v>
      </c>
      <c r="D496" s="229">
        <v>3000</v>
      </c>
      <c r="E496" s="229">
        <v>30</v>
      </c>
      <c r="F496" s="229">
        <v>13000</v>
      </c>
    </row>
    <row r="497" spans="1:6" s="4" customFormat="1" ht="12.75" customHeight="1" x14ac:dyDescent="0.25">
      <c r="A497" s="222">
        <v>3</v>
      </c>
      <c r="B497" s="223" t="s">
        <v>22</v>
      </c>
      <c r="C497" s="224">
        <v>10000</v>
      </c>
      <c r="D497" s="224">
        <v>3000</v>
      </c>
      <c r="E497" s="224">
        <v>30</v>
      </c>
      <c r="F497" s="224">
        <v>13000</v>
      </c>
    </row>
    <row r="498" spans="1:6" s="4" customFormat="1" ht="12.75" customHeight="1" x14ac:dyDescent="0.25">
      <c r="A498" s="222">
        <v>32</v>
      </c>
      <c r="B498" s="223" t="s">
        <v>27</v>
      </c>
      <c r="C498" s="224">
        <v>10000</v>
      </c>
      <c r="D498" s="224">
        <v>3000</v>
      </c>
      <c r="E498" s="224">
        <v>30</v>
      </c>
      <c r="F498" s="224">
        <v>13000</v>
      </c>
    </row>
    <row r="499" spans="1:6" s="5" customFormat="1" ht="12.75" customHeight="1" x14ac:dyDescent="0.25">
      <c r="A499" s="225">
        <v>322</v>
      </c>
      <c r="B499" s="226" t="s">
        <v>29</v>
      </c>
      <c r="C499" s="227">
        <v>900</v>
      </c>
      <c r="D499" s="227">
        <v>7100</v>
      </c>
      <c r="E499" s="227">
        <v>788.88888888888903</v>
      </c>
      <c r="F499" s="227">
        <v>8000</v>
      </c>
    </row>
    <row r="500" spans="1:6" s="5" customFormat="1" ht="12.75" customHeight="1" x14ac:dyDescent="0.25">
      <c r="A500" s="225">
        <v>323</v>
      </c>
      <c r="B500" s="226" t="s">
        <v>30</v>
      </c>
      <c r="C500" s="227">
        <v>4400</v>
      </c>
      <c r="D500" s="227">
        <v>-100</v>
      </c>
      <c r="E500" s="227">
        <v>-2.2727272727272698</v>
      </c>
      <c r="F500" s="227">
        <v>4300</v>
      </c>
    </row>
    <row r="501" spans="1:6" s="5" customFormat="1" ht="12.75" customHeight="1" x14ac:dyDescent="0.25">
      <c r="A501" s="225">
        <v>329</v>
      </c>
      <c r="B501" s="226" t="s">
        <v>32</v>
      </c>
      <c r="C501" s="227">
        <v>4700</v>
      </c>
      <c r="D501" s="227">
        <v>-4000</v>
      </c>
      <c r="E501" s="227">
        <v>-85.106382978723403</v>
      </c>
      <c r="F501" s="227">
        <v>700</v>
      </c>
    </row>
    <row r="502" spans="1:6" ht="12.75" customHeight="1" x14ac:dyDescent="0.25">
      <c r="A502" s="218" t="s">
        <v>115</v>
      </c>
      <c r="B502" s="218"/>
      <c r="C502" s="219">
        <v>0</v>
      </c>
      <c r="D502" s="219">
        <v>120000</v>
      </c>
      <c r="E502" s="219">
        <v>0</v>
      </c>
      <c r="F502" s="219">
        <v>120000</v>
      </c>
    </row>
    <row r="503" spans="1:6" ht="12.75" customHeight="1" x14ac:dyDescent="0.25">
      <c r="A503" s="220" t="s">
        <v>16</v>
      </c>
      <c r="B503" s="220"/>
      <c r="C503" s="221">
        <v>0</v>
      </c>
      <c r="D503" s="221">
        <v>120000</v>
      </c>
      <c r="E503" s="221">
        <v>0</v>
      </c>
      <c r="F503" s="221">
        <v>120000</v>
      </c>
    </row>
    <row r="504" spans="1:6" ht="12.75" customHeight="1" x14ac:dyDescent="0.25">
      <c r="A504" s="228" t="s">
        <v>72</v>
      </c>
      <c r="B504" s="228"/>
      <c r="C504" s="229">
        <v>0</v>
      </c>
      <c r="D504" s="229">
        <v>120000</v>
      </c>
      <c r="E504" s="229">
        <v>0</v>
      </c>
      <c r="F504" s="229">
        <v>120000</v>
      </c>
    </row>
    <row r="505" spans="1:6" s="4" customFormat="1" ht="12.75" customHeight="1" x14ac:dyDescent="0.25">
      <c r="A505" s="222">
        <v>3</v>
      </c>
      <c r="B505" s="223" t="s">
        <v>22</v>
      </c>
      <c r="C505" s="224">
        <v>0</v>
      </c>
      <c r="D505" s="224">
        <v>120000</v>
      </c>
      <c r="E505" s="224">
        <v>0</v>
      </c>
      <c r="F505" s="224">
        <v>120000</v>
      </c>
    </row>
    <row r="506" spans="1:6" s="4" customFormat="1" ht="12.75" customHeight="1" x14ac:dyDescent="0.25">
      <c r="A506" s="222">
        <v>38</v>
      </c>
      <c r="B506" s="223" t="s">
        <v>42</v>
      </c>
      <c r="C506" s="224">
        <v>0</v>
      </c>
      <c r="D506" s="224">
        <v>120000</v>
      </c>
      <c r="E506" s="224">
        <v>0</v>
      </c>
      <c r="F506" s="224">
        <v>120000</v>
      </c>
    </row>
    <row r="507" spans="1:6" s="5" customFormat="1" ht="12.75" customHeight="1" x14ac:dyDescent="0.25">
      <c r="A507" s="225">
        <v>381</v>
      </c>
      <c r="B507" s="226" t="s">
        <v>47</v>
      </c>
      <c r="C507" s="227">
        <v>0</v>
      </c>
      <c r="D507" s="227">
        <v>120000</v>
      </c>
      <c r="E507" s="227">
        <v>0</v>
      </c>
      <c r="F507" s="227">
        <v>120000</v>
      </c>
    </row>
    <row r="508" spans="1:6" ht="12.75" customHeight="1" x14ac:dyDescent="0.25">
      <c r="A508" s="218" t="s">
        <v>116</v>
      </c>
      <c r="B508" s="218"/>
      <c r="C508" s="219">
        <v>0</v>
      </c>
      <c r="D508" s="219">
        <v>50000</v>
      </c>
      <c r="E508" s="219">
        <v>0</v>
      </c>
      <c r="F508" s="219">
        <v>50000</v>
      </c>
    </row>
    <row r="509" spans="1:6" ht="12.75" customHeight="1" x14ac:dyDescent="0.25">
      <c r="A509" s="220" t="s">
        <v>16</v>
      </c>
      <c r="B509" s="220"/>
      <c r="C509" s="221">
        <v>0</v>
      </c>
      <c r="D509" s="221">
        <v>50000</v>
      </c>
      <c r="E509" s="221">
        <v>0</v>
      </c>
      <c r="F509" s="221">
        <v>50000</v>
      </c>
    </row>
    <row r="510" spans="1:6" ht="12.75" customHeight="1" x14ac:dyDescent="0.25">
      <c r="A510" s="228" t="s">
        <v>72</v>
      </c>
      <c r="B510" s="228"/>
      <c r="C510" s="229">
        <v>0</v>
      </c>
      <c r="D510" s="229">
        <v>50000</v>
      </c>
      <c r="E510" s="229">
        <v>0</v>
      </c>
      <c r="F510" s="229">
        <v>50000</v>
      </c>
    </row>
    <row r="511" spans="1:6" s="4" customFormat="1" ht="12.75" customHeight="1" x14ac:dyDescent="0.25">
      <c r="A511" s="222">
        <v>3</v>
      </c>
      <c r="B511" s="223" t="s">
        <v>22</v>
      </c>
      <c r="C511" s="224">
        <v>0</v>
      </c>
      <c r="D511" s="224">
        <v>50000</v>
      </c>
      <c r="E511" s="224">
        <v>0</v>
      </c>
      <c r="F511" s="224">
        <v>50000</v>
      </c>
    </row>
    <row r="512" spans="1:6" s="4" customFormat="1" ht="12.75" customHeight="1" x14ac:dyDescent="0.25">
      <c r="A512" s="222">
        <v>38</v>
      </c>
      <c r="B512" s="223" t="s">
        <v>42</v>
      </c>
      <c r="C512" s="224">
        <v>0</v>
      </c>
      <c r="D512" s="224">
        <v>50000</v>
      </c>
      <c r="E512" s="224">
        <v>0</v>
      </c>
      <c r="F512" s="224">
        <v>50000</v>
      </c>
    </row>
    <row r="513" spans="1:6" s="5" customFormat="1" ht="12.75" customHeight="1" x14ac:dyDescent="0.25">
      <c r="A513" s="225">
        <v>381</v>
      </c>
      <c r="B513" s="226" t="s">
        <v>47</v>
      </c>
      <c r="C513" s="227">
        <v>0</v>
      </c>
      <c r="D513" s="227">
        <v>50000</v>
      </c>
      <c r="E513" s="227">
        <v>0</v>
      </c>
      <c r="F513" s="227">
        <v>50000</v>
      </c>
    </row>
    <row r="514" spans="1:6" ht="12.75" customHeight="1" x14ac:dyDescent="0.25">
      <c r="A514" s="216" t="s">
        <v>117</v>
      </c>
      <c r="B514" s="216"/>
      <c r="C514" s="217">
        <v>286000</v>
      </c>
      <c r="D514" s="217">
        <v>30000</v>
      </c>
      <c r="E514" s="217">
        <v>10.489510489510501</v>
      </c>
      <c r="F514" s="217">
        <v>316000</v>
      </c>
    </row>
    <row r="515" spans="1:6" ht="12.75" customHeight="1" x14ac:dyDescent="0.25">
      <c r="A515" s="218" t="s">
        <v>118</v>
      </c>
      <c r="B515" s="218"/>
      <c r="C515" s="219">
        <v>25000</v>
      </c>
      <c r="D515" s="219">
        <v>0</v>
      </c>
      <c r="E515" s="219">
        <v>0</v>
      </c>
      <c r="F515" s="219">
        <v>25000</v>
      </c>
    </row>
    <row r="516" spans="1:6" ht="12.75" customHeight="1" x14ac:dyDescent="0.25">
      <c r="A516" s="220" t="s">
        <v>16</v>
      </c>
      <c r="B516" s="220"/>
      <c r="C516" s="221">
        <v>25000</v>
      </c>
      <c r="D516" s="221">
        <v>0</v>
      </c>
      <c r="E516" s="221">
        <v>0</v>
      </c>
      <c r="F516" s="221">
        <v>25000</v>
      </c>
    </row>
    <row r="517" spans="1:6" ht="12.75" customHeight="1" x14ac:dyDescent="0.25">
      <c r="A517" s="228" t="s">
        <v>72</v>
      </c>
      <c r="B517" s="228"/>
      <c r="C517" s="229">
        <v>25000</v>
      </c>
      <c r="D517" s="229">
        <v>0</v>
      </c>
      <c r="E517" s="229">
        <v>0</v>
      </c>
      <c r="F517" s="229">
        <v>25000</v>
      </c>
    </row>
    <row r="518" spans="1:6" s="4" customFormat="1" ht="12.75" customHeight="1" x14ac:dyDescent="0.25">
      <c r="A518" s="222">
        <v>3</v>
      </c>
      <c r="B518" s="223" t="s">
        <v>22</v>
      </c>
      <c r="C518" s="224">
        <v>25000</v>
      </c>
      <c r="D518" s="224">
        <v>0</v>
      </c>
      <c r="E518" s="224">
        <v>0</v>
      </c>
      <c r="F518" s="224">
        <v>25000</v>
      </c>
    </row>
    <row r="519" spans="1:6" s="4" customFormat="1" ht="12.75" customHeight="1" x14ac:dyDescent="0.25">
      <c r="A519" s="222">
        <v>38</v>
      </c>
      <c r="B519" s="223" t="s">
        <v>42</v>
      </c>
      <c r="C519" s="224">
        <v>25000</v>
      </c>
      <c r="D519" s="224">
        <v>0</v>
      </c>
      <c r="E519" s="224">
        <v>0</v>
      </c>
      <c r="F519" s="224">
        <v>25000</v>
      </c>
    </row>
    <row r="520" spans="1:6" s="5" customFormat="1" ht="12.75" customHeight="1" x14ac:dyDescent="0.25">
      <c r="A520" s="225">
        <v>381</v>
      </c>
      <c r="B520" s="226" t="s">
        <v>47</v>
      </c>
      <c r="C520" s="227">
        <v>25000</v>
      </c>
      <c r="D520" s="227">
        <v>0</v>
      </c>
      <c r="E520" s="227">
        <v>0</v>
      </c>
      <c r="F520" s="227">
        <v>25000</v>
      </c>
    </row>
    <row r="521" spans="1:6" ht="12.75" customHeight="1" x14ac:dyDescent="0.25">
      <c r="A521" s="218" t="s">
        <v>119</v>
      </c>
      <c r="B521" s="218"/>
      <c r="C521" s="219">
        <v>3000</v>
      </c>
      <c r="D521" s="219">
        <v>0</v>
      </c>
      <c r="E521" s="219">
        <v>0</v>
      </c>
      <c r="F521" s="219">
        <v>3000</v>
      </c>
    </row>
    <row r="522" spans="1:6" ht="12.75" customHeight="1" x14ac:dyDescent="0.25">
      <c r="A522" s="220" t="s">
        <v>16</v>
      </c>
      <c r="B522" s="220"/>
      <c r="C522" s="221">
        <v>3000</v>
      </c>
      <c r="D522" s="221">
        <v>0</v>
      </c>
      <c r="E522" s="221">
        <v>0</v>
      </c>
      <c r="F522" s="221">
        <v>3000</v>
      </c>
    </row>
    <row r="523" spans="1:6" ht="12.75" customHeight="1" x14ac:dyDescent="0.25">
      <c r="A523" s="228" t="s">
        <v>72</v>
      </c>
      <c r="B523" s="228"/>
      <c r="C523" s="229">
        <v>3000</v>
      </c>
      <c r="D523" s="229">
        <v>0</v>
      </c>
      <c r="E523" s="229">
        <v>0</v>
      </c>
      <c r="F523" s="229">
        <v>3000</v>
      </c>
    </row>
    <row r="524" spans="1:6" s="4" customFormat="1" ht="12.75" customHeight="1" x14ac:dyDescent="0.25">
      <c r="A524" s="222">
        <v>3</v>
      </c>
      <c r="B524" s="223" t="s">
        <v>22</v>
      </c>
      <c r="C524" s="224">
        <v>3000</v>
      </c>
      <c r="D524" s="224">
        <v>0</v>
      </c>
      <c r="E524" s="224">
        <v>0</v>
      </c>
      <c r="F524" s="224">
        <v>3000</v>
      </c>
    </row>
    <row r="525" spans="1:6" s="4" customFormat="1" ht="12.75" customHeight="1" x14ac:dyDescent="0.25">
      <c r="A525" s="222">
        <v>38</v>
      </c>
      <c r="B525" s="223" t="s">
        <v>42</v>
      </c>
      <c r="C525" s="224">
        <v>3000</v>
      </c>
      <c r="D525" s="224">
        <v>0</v>
      </c>
      <c r="E525" s="224">
        <v>0</v>
      </c>
      <c r="F525" s="224">
        <v>3000</v>
      </c>
    </row>
    <row r="526" spans="1:6" s="5" customFormat="1" ht="12.75" customHeight="1" x14ac:dyDescent="0.25">
      <c r="A526" s="225">
        <v>381</v>
      </c>
      <c r="B526" s="226" t="s">
        <v>47</v>
      </c>
      <c r="C526" s="227">
        <v>3000</v>
      </c>
      <c r="D526" s="227">
        <v>0</v>
      </c>
      <c r="E526" s="227">
        <v>0</v>
      </c>
      <c r="F526" s="227">
        <v>3000</v>
      </c>
    </row>
    <row r="527" spans="1:6" ht="12.75" customHeight="1" x14ac:dyDescent="0.25">
      <c r="A527" s="218" t="s">
        <v>120</v>
      </c>
      <c r="B527" s="218"/>
      <c r="C527" s="219">
        <v>5000</v>
      </c>
      <c r="D527" s="219">
        <v>5000</v>
      </c>
      <c r="E527" s="219">
        <v>100</v>
      </c>
      <c r="F527" s="219">
        <v>10000</v>
      </c>
    </row>
    <row r="528" spans="1:6" ht="12.75" customHeight="1" x14ac:dyDescent="0.25">
      <c r="A528" s="220" t="s">
        <v>16</v>
      </c>
      <c r="B528" s="220"/>
      <c r="C528" s="221">
        <v>5000</v>
      </c>
      <c r="D528" s="221">
        <v>5000</v>
      </c>
      <c r="E528" s="221">
        <v>100</v>
      </c>
      <c r="F528" s="221">
        <v>10000</v>
      </c>
    </row>
    <row r="529" spans="1:6" ht="12.75" customHeight="1" x14ac:dyDescent="0.25">
      <c r="A529" s="228" t="s">
        <v>72</v>
      </c>
      <c r="B529" s="228"/>
      <c r="C529" s="229">
        <v>5000</v>
      </c>
      <c r="D529" s="229">
        <v>5000</v>
      </c>
      <c r="E529" s="229">
        <v>100</v>
      </c>
      <c r="F529" s="229">
        <v>10000</v>
      </c>
    </row>
    <row r="530" spans="1:6" s="4" customFormat="1" ht="12.75" customHeight="1" x14ac:dyDescent="0.25">
      <c r="A530" s="222">
        <v>3</v>
      </c>
      <c r="B530" s="223" t="s">
        <v>22</v>
      </c>
      <c r="C530" s="224">
        <v>5000</v>
      </c>
      <c r="D530" s="224">
        <v>5000</v>
      </c>
      <c r="E530" s="224">
        <v>100</v>
      </c>
      <c r="F530" s="224">
        <v>10000</v>
      </c>
    </row>
    <row r="531" spans="1:6" s="4" customFormat="1" ht="12.75" customHeight="1" x14ac:dyDescent="0.25">
      <c r="A531" s="222">
        <v>38</v>
      </c>
      <c r="B531" s="223" t="s">
        <v>42</v>
      </c>
      <c r="C531" s="224">
        <v>5000</v>
      </c>
      <c r="D531" s="224">
        <v>5000</v>
      </c>
      <c r="E531" s="224">
        <v>100</v>
      </c>
      <c r="F531" s="224">
        <v>10000</v>
      </c>
    </row>
    <row r="532" spans="1:6" s="5" customFormat="1" ht="12.75" customHeight="1" x14ac:dyDescent="0.25">
      <c r="A532" s="225">
        <v>381</v>
      </c>
      <c r="B532" s="226" t="s">
        <v>47</v>
      </c>
      <c r="C532" s="227">
        <v>5000</v>
      </c>
      <c r="D532" s="227">
        <v>5000</v>
      </c>
      <c r="E532" s="227">
        <v>100</v>
      </c>
      <c r="F532" s="227">
        <v>10000</v>
      </c>
    </row>
    <row r="533" spans="1:6" ht="12.75" customHeight="1" x14ac:dyDescent="0.25">
      <c r="A533" s="218" t="s">
        <v>121</v>
      </c>
      <c r="B533" s="218"/>
      <c r="C533" s="219">
        <v>50000</v>
      </c>
      <c r="D533" s="219">
        <v>0</v>
      </c>
      <c r="E533" s="219">
        <v>0</v>
      </c>
      <c r="F533" s="219">
        <v>50000</v>
      </c>
    </row>
    <row r="534" spans="1:6" ht="12.75" customHeight="1" x14ac:dyDescent="0.25">
      <c r="A534" s="220" t="s">
        <v>16</v>
      </c>
      <c r="B534" s="220"/>
      <c r="C534" s="221">
        <v>50000</v>
      </c>
      <c r="D534" s="221">
        <v>0</v>
      </c>
      <c r="E534" s="221">
        <v>0</v>
      </c>
      <c r="F534" s="221">
        <v>50000</v>
      </c>
    </row>
    <row r="535" spans="1:6" ht="12.75" customHeight="1" x14ac:dyDescent="0.25">
      <c r="A535" s="228" t="s">
        <v>72</v>
      </c>
      <c r="B535" s="228"/>
      <c r="C535" s="229">
        <v>50000</v>
      </c>
      <c r="D535" s="229">
        <v>0</v>
      </c>
      <c r="E535" s="229">
        <v>0</v>
      </c>
      <c r="F535" s="229">
        <v>50000</v>
      </c>
    </row>
    <row r="536" spans="1:6" s="4" customFormat="1" ht="12.75" customHeight="1" x14ac:dyDescent="0.25">
      <c r="A536" s="222">
        <v>3</v>
      </c>
      <c r="B536" s="223" t="s">
        <v>22</v>
      </c>
      <c r="C536" s="224">
        <v>50000</v>
      </c>
      <c r="D536" s="224">
        <v>0</v>
      </c>
      <c r="E536" s="224">
        <v>0</v>
      </c>
      <c r="F536" s="224">
        <v>50000</v>
      </c>
    </row>
    <row r="537" spans="1:6" s="4" customFormat="1" ht="12.75" customHeight="1" x14ac:dyDescent="0.25">
      <c r="A537" s="222">
        <v>32</v>
      </c>
      <c r="B537" s="223" t="s">
        <v>27</v>
      </c>
      <c r="C537" s="224">
        <v>28000</v>
      </c>
      <c r="D537" s="224">
        <v>22000</v>
      </c>
      <c r="E537" s="224">
        <v>78.571428571428598</v>
      </c>
      <c r="F537" s="224">
        <v>50000</v>
      </c>
    </row>
    <row r="538" spans="1:6" s="5" customFormat="1" ht="12.75" customHeight="1" x14ac:dyDescent="0.25">
      <c r="A538" s="225">
        <v>323</v>
      </c>
      <c r="B538" s="226" t="s">
        <v>30</v>
      </c>
      <c r="C538" s="227">
        <v>28000</v>
      </c>
      <c r="D538" s="227">
        <v>22000</v>
      </c>
      <c r="E538" s="227">
        <v>78.571428571428598</v>
      </c>
      <c r="F538" s="227">
        <v>50000</v>
      </c>
    </row>
    <row r="539" spans="1:6" s="4" customFormat="1" ht="12.75" customHeight="1" x14ac:dyDescent="0.25">
      <c r="A539" s="222">
        <v>38</v>
      </c>
      <c r="B539" s="223" t="s">
        <v>42</v>
      </c>
      <c r="C539" s="224">
        <v>22000</v>
      </c>
      <c r="D539" s="224">
        <v>-22000</v>
      </c>
      <c r="E539" s="224">
        <v>-100</v>
      </c>
      <c r="F539" s="224">
        <v>0</v>
      </c>
    </row>
    <row r="540" spans="1:6" s="5" customFormat="1" ht="12.75" customHeight="1" x14ac:dyDescent="0.25">
      <c r="A540" s="225">
        <v>381</v>
      </c>
      <c r="B540" s="226" t="s">
        <v>47</v>
      </c>
      <c r="C540" s="227">
        <v>22000</v>
      </c>
      <c r="D540" s="227">
        <v>-22000</v>
      </c>
      <c r="E540" s="227">
        <v>-100</v>
      </c>
      <c r="F540" s="227">
        <v>0</v>
      </c>
    </row>
    <row r="541" spans="1:6" ht="12.75" customHeight="1" x14ac:dyDescent="0.25">
      <c r="A541" s="218" t="s">
        <v>122</v>
      </c>
      <c r="B541" s="218"/>
      <c r="C541" s="219">
        <v>15000</v>
      </c>
      <c r="D541" s="219">
        <v>0</v>
      </c>
      <c r="E541" s="219">
        <v>0</v>
      </c>
      <c r="F541" s="219">
        <v>15000</v>
      </c>
    </row>
    <row r="542" spans="1:6" ht="12.75" customHeight="1" x14ac:dyDescent="0.25">
      <c r="A542" s="220" t="s">
        <v>16</v>
      </c>
      <c r="B542" s="220"/>
      <c r="C542" s="221">
        <v>15000</v>
      </c>
      <c r="D542" s="221">
        <v>0</v>
      </c>
      <c r="E542" s="221">
        <v>0</v>
      </c>
      <c r="F542" s="221">
        <v>15000</v>
      </c>
    </row>
    <row r="543" spans="1:6" ht="12.75" customHeight="1" x14ac:dyDescent="0.25">
      <c r="A543" s="228" t="s">
        <v>72</v>
      </c>
      <c r="B543" s="228"/>
      <c r="C543" s="229">
        <v>15000</v>
      </c>
      <c r="D543" s="229">
        <v>0</v>
      </c>
      <c r="E543" s="229">
        <v>0</v>
      </c>
      <c r="F543" s="229">
        <v>15000</v>
      </c>
    </row>
    <row r="544" spans="1:6" s="4" customFormat="1" ht="12.75" customHeight="1" x14ac:dyDescent="0.25">
      <c r="A544" s="222">
        <v>3</v>
      </c>
      <c r="B544" s="223" t="s">
        <v>22</v>
      </c>
      <c r="C544" s="224">
        <v>15000</v>
      </c>
      <c r="D544" s="224">
        <v>0</v>
      </c>
      <c r="E544" s="224">
        <v>0</v>
      </c>
      <c r="F544" s="224">
        <v>15000</v>
      </c>
    </row>
    <row r="545" spans="1:6" s="4" customFormat="1" ht="12.75" customHeight="1" x14ac:dyDescent="0.25">
      <c r="A545" s="222">
        <v>38</v>
      </c>
      <c r="B545" s="223" t="s">
        <v>42</v>
      </c>
      <c r="C545" s="224">
        <v>15000</v>
      </c>
      <c r="D545" s="224">
        <v>0</v>
      </c>
      <c r="E545" s="224">
        <v>0</v>
      </c>
      <c r="F545" s="224">
        <v>15000</v>
      </c>
    </row>
    <row r="546" spans="1:6" s="5" customFormat="1" ht="12.75" customHeight="1" x14ac:dyDescent="0.25">
      <c r="A546" s="225">
        <v>381</v>
      </c>
      <c r="B546" s="226" t="s">
        <v>47</v>
      </c>
      <c r="C546" s="227">
        <v>15000</v>
      </c>
      <c r="D546" s="227">
        <v>0</v>
      </c>
      <c r="E546" s="227">
        <v>0</v>
      </c>
      <c r="F546" s="227">
        <v>15000</v>
      </c>
    </row>
    <row r="547" spans="1:6" ht="12.75" customHeight="1" x14ac:dyDescent="0.25">
      <c r="A547" s="218" t="s">
        <v>123</v>
      </c>
      <c r="B547" s="218"/>
      <c r="C547" s="219">
        <v>30000</v>
      </c>
      <c r="D547" s="219">
        <v>0</v>
      </c>
      <c r="E547" s="219">
        <v>0</v>
      </c>
      <c r="F547" s="219">
        <v>30000</v>
      </c>
    </row>
    <row r="548" spans="1:6" ht="12.75" customHeight="1" x14ac:dyDescent="0.25">
      <c r="A548" s="220" t="s">
        <v>16</v>
      </c>
      <c r="B548" s="220"/>
      <c r="C548" s="221">
        <v>30000</v>
      </c>
      <c r="D548" s="221">
        <v>0</v>
      </c>
      <c r="E548" s="221">
        <v>0</v>
      </c>
      <c r="F548" s="221">
        <v>30000</v>
      </c>
    </row>
    <row r="549" spans="1:6" ht="12.75" customHeight="1" x14ac:dyDescent="0.25">
      <c r="A549" s="228" t="s">
        <v>72</v>
      </c>
      <c r="B549" s="228"/>
      <c r="C549" s="229">
        <v>30000</v>
      </c>
      <c r="D549" s="229">
        <v>0</v>
      </c>
      <c r="E549" s="229">
        <v>0</v>
      </c>
      <c r="F549" s="229">
        <v>30000</v>
      </c>
    </row>
    <row r="550" spans="1:6" s="4" customFormat="1" ht="12.75" customHeight="1" x14ac:dyDescent="0.25">
      <c r="A550" s="222">
        <v>3</v>
      </c>
      <c r="B550" s="223" t="s">
        <v>22</v>
      </c>
      <c r="C550" s="224">
        <v>30000</v>
      </c>
      <c r="D550" s="224">
        <v>0</v>
      </c>
      <c r="E550" s="224">
        <v>0</v>
      </c>
      <c r="F550" s="224">
        <v>30000</v>
      </c>
    </row>
    <row r="551" spans="1:6" s="4" customFormat="1" ht="12.75" customHeight="1" x14ac:dyDescent="0.25">
      <c r="A551" s="222">
        <v>38</v>
      </c>
      <c r="B551" s="223" t="s">
        <v>42</v>
      </c>
      <c r="C551" s="224">
        <v>30000</v>
      </c>
      <c r="D551" s="224">
        <v>0</v>
      </c>
      <c r="E551" s="224">
        <v>0</v>
      </c>
      <c r="F551" s="224">
        <v>30000</v>
      </c>
    </row>
    <row r="552" spans="1:6" s="5" customFormat="1" ht="12.75" customHeight="1" x14ac:dyDescent="0.25">
      <c r="A552" s="225">
        <v>381</v>
      </c>
      <c r="B552" s="226" t="s">
        <v>47</v>
      </c>
      <c r="C552" s="227">
        <v>30000</v>
      </c>
      <c r="D552" s="227">
        <v>0</v>
      </c>
      <c r="E552" s="227">
        <v>0</v>
      </c>
      <c r="F552" s="227">
        <v>30000</v>
      </c>
    </row>
    <row r="553" spans="1:6" ht="12.75" customHeight="1" x14ac:dyDescent="0.25">
      <c r="A553" s="218" t="s">
        <v>124</v>
      </c>
      <c r="B553" s="218"/>
      <c r="C553" s="219">
        <v>100000</v>
      </c>
      <c r="D553" s="219">
        <v>25000</v>
      </c>
      <c r="E553" s="219">
        <v>25</v>
      </c>
      <c r="F553" s="219">
        <v>125000</v>
      </c>
    </row>
    <row r="554" spans="1:6" ht="12.75" customHeight="1" x14ac:dyDescent="0.25">
      <c r="A554" s="220" t="s">
        <v>16</v>
      </c>
      <c r="B554" s="220"/>
      <c r="C554" s="221">
        <v>100000</v>
      </c>
      <c r="D554" s="221">
        <v>25000</v>
      </c>
      <c r="E554" s="221">
        <v>25</v>
      </c>
      <c r="F554" s="221">
        <v>125000</v>
      </c>
    </row>
    <row r="555" spans="1:6" ht="12.75" customHeight="1" x14ac:dyDescent="0.25">
      <c r="A555" s="228" t="s">
        <v>72</v>
      </c>
      <c r="B555" s="228"/>
      <c r="C555" s="229">
        <v>100000</v>
      </c>
      <c r="D555" s="229">
        <v>25000</v>
      </c>
      <c r="E555" s="229">
        <v>25</v>
      </c>
      <c r="F555" s="229">
        <v>125000</v>
      </c>
    </row>
    <row r="556" spans="1:6" s="4" customFormat="1" ht="12.75" customHeight="1" x14ac:dyDescent="0.25">
      <c r="A556" s="222">
        <v>3</v>
      </c>
      <c r="B556" s="223" t="s">
        <v>22</v>
      </c>
      <c r="C556" s="224">
        <v>100000</v>
      </c>
      <c r="D556" s="224">
        <v>25000</v>
      </c>
      <c r="E556" s="224">
        <v>25</v>
      </c>
      <c r="F556" s="224">
        <v>125000</v>
      </c>
    </row>
    <row r="557" spans="1:6" s="4" customFormat="1" ht="12.75" customHeight="1" x14ac:dyDescent="0.25">
      <c r="A557" s="222">
        <v>38</v>
      </c>
      <c r="B557" s="223" t="s">
        <v>42</v>
      </c>
      <c r="C557" s="224">
        <v>100000</v>
      </c>
      <c r="D557" s="224">
        <v>25000</v>
      </c>
      <c r="E557" s="224">
        <v>25</v>
      </c>
      <c r="F557" s="224">
        <v>125000</v>
      </c>
    </row>
    <row r="558" spans="1:6" s="5" customFormat="1" ht="12.75" customHeight="1" x14ac:dyDescent="0.25">
      <c r="A558" s="225">
        <v>381</v>
      </c>
      <c r="B558" s="226" t="s">
        <v>47</v>
      </c>
      <c r="C558" s="227">
        <v>100000</v>
      </c>
      <c r="D558" s="227">
        <v>25000</v>
      </c>
      <c r="E558" s="227">
        <v>25</v>
      </c>
      <c r="F558" s="227">
        <v>125000</v>
      </c>
    </row>
    <row r="559" spans="1:6" ht="12.75" customHeight="1" x14ac:dyDescent="0.25">
      <c r="A559" s="218" t="s">
        <v>125</v>
      </c>
      <c r="B559" s="218"/>
      <c r="C559" s="219">
        <v>48000</v>
      </c>
      <c r="D559" s="219">
        <v>0</v>
      </c>
      <c r="E559" s="219">
        <v>0</v>
      </c>
      <c r="F559" s="219">
        <v>48000</v>
      </c>
    </row>
    <row r="560" spans="1:6" ht="12.75" customHeight="1" x14ac:dyDescent="0.25">
      <c r="A560" s="220" t="s">
        <v>16</v>
      </c>
      <c r="B560" s="220"/>
      <c r="C560" s="221">
        <v>48000</v>
      </c>
      <c r="D560" s="221">
        <v>0</v>
      </c>
      <c r="E560" s="221">
        <v>0</v>
      </c>
      <c r="F560" s="221">
        <v>48000</v>
      </c>
    </row>
    <row r="561" spans="1:6" ht="12.75" customHeight="1" x14ac:dyDescent="0.25">
      <c r="A561" s="228" t="s">
        <v>72</v>
      </c>
      <c r="B561" s="228"/>
      <c r="C561" s="229">
        <v>48000</v>
      </c>
      <c r="D561" s="229">
        <v>0</v>
      </c>
      <c r="E561" s="229">
        <v>0</v>
      </c>
      <c r="F561" s="229">
        <v>48000</v>
      </c>
    </row>
    <row r="562" spans="1:6" s="4" customFormat="1" ht="12.75" customHeight="1" x14ac:dyDescent="0.25">
      <c r="A562" s="222">
        <v>3</v>
      </c>
      <c r="B562" s="223" t="s">
        <v>22</v>
      </c>
      <c r="C562" s="224">
        <v>48000</v>
      </c>
      <c r="D562" s="224">
        <v>0</v>
      </c>
      <c r="E562" s="224">
        <v>0</v>
      </c>
      <c r="F562" s="224">
        <v>48000</v>
      </c>
    </row>
    <row r="563" spans="1:6" s="4" customFormat="1" ht="12.75" customHeight="1" x14ac:dyDescent="0.25">
      <c r="A563" s="222">
        <v>38</v>
      </c>
      <c r="B563" s="223" t="s">
        <v>42</v>
      </c>
      <c r="C563" s="224">
        <v>48000</v>
      </c>
      <c r="D563" s="224">
        <v>0</v>
      </c>
      <c r="E563" s="224">
        <v>0</v>
      </c>
      <c r="F563" s="224">
        <v>48000</v>
      </c>
    </row>
    <row r="564" spans="1:6" s="5" customFormat="1" ht="12.75" customHeight="1" x14ac:dyDescent="0.25">
      <c r="A564" s="225">
        <v>381</v>
      </c>
      <c r="B564" s="226" t="s">
        <v>47</v>
      </c>
      <c r="C564" s="227">
        <v>48000</v>
      </c>
      <c r="D564" s="227">
        <v>0</v>
      </c>
      <c r="E564" s="227">
        <v>0</v>
      </c>
      <c r="F564" s="227">
        <v>48000</v>
      </c>
    </row>
    <row r="565" spans="1:6" ht="12.75" customHeight="1" x14ac:dyDescent="0.25">
      <c r="A565" s="218" t="s">
        <v>126</v>
      </c>
      <c r="B565" s="218"/>
      <c r="C565" s="219">
        <v>10000</v>
      </c>
      <c r="D565" s="219">
        <v>0</v>
      </c>
      <c r="E565" s="219">
        <v>0</v>
      </c>
      <c r="F565" s="219">
        <v>10000</v>
      </c>
    </row>
    <row r="566" spans="1:6" ht="12.75" customHeight="1" x14ac:dyDescent="0.25">
      <c r="A566" s="220" t="s">
        <v>16</v>
      </c>
      <c r="B566" s="220"/>
      <c r="C566" s="221">
        <v>10000</v>
      </c>
      <c r="D566" s="221">
        <v>0</v>
      </c>
      <c r="E566" s="221">
        <v>0</v>
      </c>
      <c r="F566" s="221">
        <v>10000</v>
      </c>
    </row>
    <row r="567" spans="1:6" ht="12.75" customHeight="1" x14ac:dyDescent="0.25">
      <c r="A567" s="228" t="s">
        <v>72</v>
      </c>
      <c r="B567" s="228"/>
      <c r="C567" s="229">
        <v>10000</v>
      </c>
      <c r="D567" s="229">
        <v>0</v>
      </c>
      <c r="E567" s="229">
        <v>0</v>
      </c>
      <c r="F567" s="229">
        <v>10000</v>
      </c>
    </row>
    <row r="568" spans="1:6" s="4" customFormat="1" ht="12.75" customHeight="1" x14ac:dyDescent="0.25">
      <c r="A568" s="222">
        <v>3</v>
      </c>
      <c r="B568" s="223" t="s">
        <v>22</v>
      </c>
      <c r="C568" s="224">
        <v>10000</v>
      </c>
      <c r="D568" s="224">
        <v>0</v>
      </c>
      <c r="E568" s="224">
        <v>0</v>
      </c>
      <c r="F568" s="224">
        <v>10000</v>
      </c>
    </row>
    <row r="569" spans="1:6" s="4" customFormat="1" ht="12.75" customHeight="1" x14ac:dyDescent="0.25">
      <c r="A569" s="222">
        <v>38</v>
      </c>
      <c r="B569" s="223" t="s">
        <v>42</v>
      </c>
      <c r="C569" s="224">
        <v>10000</v>
      </c>
      <c r="D569" s="224">
        <v>0</v>
      </c>
      <c r="E569" s="224">
        <v>0</v>
      </c>
      <c r="F569" s="224">
        <v>10000</v>
      </c>
    </row>
    <row r="570" spans="1:6" s="5" customFormat="1" ht="12.75" customHeight="1" x14ac:dyDescent="0.25">
      <c r="A570" s="225">
        <v>381</v>
      </c>
      <c r="B570" s="226" t="s">
        <v>47</v>
      </c>
      <c r="C570" s="227">
        <v>10000</v>
      </c>
      <c r="D570" s="227">
        <v>0</v>
      </c>
      <c r="E570" s="227">
        <v>0</v>
      </c>
      <c r="F570" s="227">
        <v>10000</v>
      </c>
    </row>
    <row r="571" spans="1:6" ht="12.75" customHeight="1" x14ac:dyDescent="0.25">
      <c r="A571" s="216" t="s">
        <v>127</v>
      </c>
      <c r="B571" s="216"/>
      <c r="C571" s="217">
        <v>84000</v>
      </c>
      <c r="D571" s="217">
        <v>0</v>
      </c>
      <c r="E571" s="217">
        <v>0</v>
      </c>
      <c r="F571" s="217">
        <v>84000</v>
      </c>
    </row>
    <row r="572" spans="1:6" ht="12.75" customHeight="1" x14ac:dyDescent="0.25">
      <c r="A572" s="218" t="s">
        <v>128</v>
      </c>
      <c r="B572" s="218"/>
      <c r="C572" s="219">
        <v>15000</v>
      </c>
      <c r="D572" s="219">
        <v>0</v>
      </c>
      <c r="E572" s="219">
        <v>0</v>
      </c>
      <c r="F572" s="219">
        <v>15000</v>
      </c>
    </row>
    <row r="573" spans="1:6" ht="12.75" customHeight="1" x14ac:dyDescent="0.25">
      <c r="A573" s="220" t="s">
        <v>16</v>
      </c>
      <c r="B573" s="220"/>
      <c r="C573" s="221">
        <v>15000</v>
      </c>
      <c r="D573" s="221">
        <v>0</v>
      </c>
      <c r="E573" s="221">
        <v>0</v>
      </c>
      <c r="F573" s="221">
        <v>15000</v>
      </c>
    </row>
    <row r="574" spans="1:6" ht="12.75" customHeight="1" x14ac:dyDescent="0.25">
      <c r="A574" s="228" t="s">
        <v>129</v>
      </c>
      <c r="B574" s="228"/>
      <c r="C574" s="229">
        <v>15000</v>
      </c>
      <c r="D574" s="229">
        <v>0</v>
      </c>
      <c r="E574" s="229">
        <v>0</v>
      </c>
      <c r="F574" s="229">
        <v>15000</v>
      </c>
    </row>
    <row r="575" spans="1:6" s="4" customFormat="1" ht="12.75" customHeight="1" x14ac:dyDescent="0.25">
      <c r="A575" s="222">
        <v>3</v>
      </c>
      <c r="B575" s="223" t="s">
        <v>22</v>
      </c>
      <c r="C575" s="224">
        <v>15000</v>
      </c>
      <c r="D575" s="224">
        <v>0</v>
      </c>
      <c r="E575" s="224">
        <v>0</v>
      </c>
      <c r="F575" s="224">
        <v>15000</v>
      </c>
    </row>
    <row r="576" spans="1:6" s="4" customFormat="1" ht="12.75" customHeight="1" x14ac:dyDescent="0.25">
      <c r="A576" s="222">
        <v>36</v>
      </c>
      <c r="B576" s="223" t="s">
        <v>38</v>
      </c>
      <c r="C576" s="224">
        <v>15000</v>
      </c>
      <c r="D576" s="224">
        <v>0</v>
      </c>
      <c r="E576" s="224">
        <v>0</v>
      </c>
      <c r="F576" s="224">
        <v>15000</v>
      </c>
    </row>
    <row r="577" spans="1:6" s="5" customFormat="1" ht="12.75" customHeight="1" x14ac:dyDescent="0.25">
      <c r="A577" s="225">
        <v>366</v>
      </c>
      <c r="B577" s="226" t="s">
        <v>108</v>
      </c>
      <c r="C577" s="227">
        <v>15000</v>
      </c>
      <c r="D577" s="227">
        <v>0</v>
      </c>
      <c r="E577" s="227">
        <v>0</v>
      </c>
      <c r="F577" s="227">
        <v>15000</v>
      </c>
    </row>
    <row r="578" spans="1:6" ht="12.75" customHeight="1" x14ac:dyDescent="0.25">
      <c r="A578" s="218" t="s">
        <v>130</v>
      </c>
      <c r="B578" s="218"/>
      <c r="C578" s="219">
        <v>4000</v>
      </c>
      <c r="D578" s="219">
        <v>0</v>
      </c>
      <c r="E578" s="219">
        <v>0</v>
      </c>
      <c r="F578" s="219">
        <v>4000</v>
      </c>
    </row>
    <row r="579" spans="1:6" ht="12.75" customHeight="1" x14ac:dyDescent="0.25">
      <c r="A579" s="220" t="s">
        <v>16</v>
      </c>
      <c r="B579" s="220"/>
      <c r="C579" s="221">
        <v>4000</v>
      </c>
      <c r="D579" s="221">
        <v>0</v>
      </c>
      <c r="E579" s="221">
        <v>0</v>
      </c>
      <c r="F579" s="221">
        <v>4000</v>
      </c>
    </row>
    <row r="580" spans="1:6" ht="12.75" customHeight="1" x14ac:dyDescent="0.25">
      <c r="A580" s="228" t="s">
        <v>129</v>
      </c>
      <c r="B580" s="228"/>
      <c r="C580" s="229">
        <v>4000</v>
      </c>
      <c r="D580" s="229">
        <v>0</v>
      </c>
      <c r="E580" s="229">
        <v>0</v>
      </c>
      <c r="F580" s="229">
        <v>4000</v>
      </c>
    </row>
    <row r="581" spans="1:6" s="4" customFormat="1" ht="12.75" customHeight="1" x14ac:dyDescent="0.25">
      <c r="A581" s="222">
        <v>3</v>
      </c>
      <c r="B581" s="223" t="s">
        <v>22</v>
      </c>
      <c r="C581" s="224">
        <v>4000</v>
      </c>
      <c r="D581" s="224">
        <v>0</v>
      </c>
      <c r="E581" s="224">
        <v>0</v>
      </c>
      <c r="F581" s="224">
        <v>4000</v>
      </c>
    </row>
    <row r="582" spans="1:6" s="4" customFormat="1" ht="12.75" customHeight="1" x14ac:dyDescent="0.25">
      <c r="A582" s="222">
        <v>36</v>
      </c>
      <c r="B582" s="223" t="s">
        <v>38</v>
      </c>
      <c r="C582" s="224">
        <v>4000</v>
      </c>
      <c r="D582" s="224">
        <v>0</v>
      </c>
      <c r="E582" s="224">
        <v>0</v>
      </c>
      <c r="F582" s="224">
        <v>4000</v>
      </c>
    </row>
    <row r="583" spans="1:6" s="5" customFormat="1" ht="12.75" customHeight="1" x14ac:dyDescent="0.25">
      <c r="A583" s="225">
        <v>366</v>
      </c>
      <c r="B583" s="226" t="s">
        <v>108</v>
      </c>
      <c r="C583" s="227">
        <v>4000</v>
      </c>
      <c r="D583" s="227">
        <v>0</v>
      </c>
      <c r="E583" s="227">
        <v>0</v>
      </c>
      <c r="F583" s="227">
        <v>4000</v>
      </c>
    </row>
    <row r="584" spans="1:6" ht="12.75" customHeight="1" x14ac:dyDescent="0.25">
      <c r="A584" s="218" t="s">
        <v>131</v>
      </c>
      <c r="B584" s="218"/>
      <c r="C584" s="219">
        <v>65000</v>
      </c>
      <c r="D584" s="219">
        <v>0</v>
      </c>
      <c r="E584" s="219">
        <v>0</v>
      </c>
      <c r="F584" s="219">
        <v>65000</v>
      </c>
    </row>
    <row r="585" spans="1:6" ht="12.75" customHeight="1" x14ac:dyDescent="0.25">
      <c r="A585" s="220" t="s">
        <v>16</v>
      </c>
      <c r="B585" s="220"/>
      <c r="C585" s="221">
        <v>65000</v>
      </c>
      <c r="D585" s="221">
        <v>0</v>
      </c>
      <c r="E585" s="221">
        <v>0</v>
      </c>
      <c r="F585" s="221">
        <v>65000</v>
      </c>
    </row>
    <row r="586" spans="1:6" ht="12.75" customHeight="1" x14ac:dyDescent="0.25">
      <c r="A586" s="228" t="s">
        <v>129</v>
      </c>
      <c r="B586" s="228"/>
      <c r="C586" s="229">
        <v>65000</v>
      </c>
      <c r="D586" s="229">
        <v>0</v>
      </c>
      <c r="E586" s="229">
        <v>0</v>
      </c>
      <c r="F586" s="229">
        <v>65000</v>
      </c>
    </row>
    <row r="587" spans="1:6" s="4" customFormat="1" ht="12.75" customHeight="1" x14ac:dyDescent="0.25">
      <c r="A587" s="222">
        <v>3</v>
      </c>
      <c r="B587" s="223" t="s">
        <v>22</v>
      </c>
      <c r="C587" s="224">
        <v>65000</v>
      </c>
      <c r="D587" s="224">
        <v>0</v>
      </c>
      <c r="E587" s="224">
        <v>0</v>
      </c>
      <c r="F587" s="224">
        <v>65000</v>
      </c>
    </row>
    <row r="588" spans="1:6" s="4" customFormat="1" ht="12.75" customHeight="1" x14ac:dyDescent="0.25">
      <c r="A588" s="222">
        <v>36</v>
      </c>
      <c r="B588" s="223" t="s">
        <v>38</v>
      </c>
      <c r="C588" s="224">
        <v>15000</v>
      </c>
      <c r="D588" s="224">
        <v>0</v>
      </c>
      <c r="E588" s="224">
        <v>0</v>
      </c>
      <c r="F588" s="224">
        <v>15000</v>
      </c>
    </row>
    <row r="589" spans="1:6" s="5" customFormat="1" ht="12.75" customHeight="1" x14ac:dyDescent="0.25">
      <c r="A589" s="225">
        <v>366</v>
      </c>
      <c r="B589" s="226" t="s">
        <v>108</v>
      </c>
      <c r="C589" s="227">
        <v>15000</v>
      </c>
      <c r="D589" s="227">
        <v>0</v>
      </c>
      <c r="E589" s="227">
        <v>0</v>
      </c>
      <c r="F589" s="227">
        <v>15000</v>
      </c>
    </row>
    <row r="590" spans="1:6" s="4" customFormat="1" ht="12.75" customHeight="1" x14ac:dyDescent="0.25">
      <c r="A590" s="222">
        <v>37</v>
      </c>
      <c r="B590" s="223" t="s">
        <v>40</v>
      </c>
      <c r="C590" s="224">
        <v>50000</v>
      </c>
      <c r="D590" s="224">
        <v>0</v>
      </c>
      <c r="E590" s="224">
        <v>0</v>
      </c>
      <c r="F590" s="224">
        <v>50000</v>
      </c>
    </row>
    <row r="591" spans="1:6" s="5" customFormat="1" ht="12.75" customHeight="1" x14ac:dyDescent="0.25">
      <c r="A591" s="225">
        <v>372</v>
      </c>
      <c r="B591" s="226" t="s">
        <v>41</v>
      </c>
      <c r="C591" s="227">
        <v>50000</v>
      </c>
      <c r="D591" s="227">
        <v>0</v>
      </c>
      <c r="E591" s="227">
        <v>0</v>
      </c>
      <c r="F591" s="227">
        <v>50000</v>
      </c>
    </row>
    <row r="592" spans="1:6" ht="12.75" customHeight="1" x14ac:dyDescent="0.25">
      <c r="A592" s="216" t="s">
        <v>132</v>
      </c>
      <c r="B592" s="216"/>
      <c r="C592" s="217">
        <v>80000</v>
      </c>
      <c r="D592" s="217">
        <v>2000</v>
      </c>
      <c r="E592" s="217">
        <v>2.5</v>
      </c>
      <c r="F592" s="217">
        <v>82000</v>
      </c>
    </row>
    <row r="593" spans="1:6" ht="12.75" customHeight="1" x14ac:dyDescent="0.25">
      <c r="A593" s="218" t="s">
        <v>133</v>
      </c>
      <c r="B593" s="218"/>
      <c r="C593" s="219">
        <v>60000</v>
      </c>
      <c r="D593" s="219">
        <v>0</v>
      </c>
      <c r="E593" s="219">
        <v>0</v>
      </c>
      <c r="F593" s="219">
        <v>60000</v>
      </c>
    </row>
    <row r="594" spans="1:6" ht="12.75" customHeight="1" x14ac:dyDescent="0.25">
      <c r="A594" s="220" t="s">
        <v>16</v>
      </c>
      <c r="B594" s="220"/>
      <c r="C594" s="221">
        <v>60000</v>
      </c>
      <c r="D594" s="221">
        <v>0</v>
      </c>
      <c r="E594" s="221">
        <v>0</v>
      </c>
      <c r="F594" s="221">
        <v>60000</v>
      </c>
    </row>
    <row r="595" spans="1:6" ht="12.75" customHeight="1" x14ac:dyDescent="0.25">
      <c r="A595" s="228" t="s">
        <v>134</v>
      </c>
      <c r="B595" s="228"/>
      <c r="C595" s="229">
        <v>60000</v>
      </c>
      <c r="D595" s="229">
        <v>0</v>
      </c>
      <c r="E595" s="229">
        <v>0</v>
      </c>
      <c r="F595" s="229">
        <v>60000</v>
      </c>
    </row>
    <row r="596" spans="1:6" s="4" customFormat="1" ht="12.75" customHeight="1" x14ac:dyDescent="0.25">
      <c r="A596" s="222">
        <v>3</v>
      </c>
      <c r="B596" s="223" t="s">
        <v>22</v>
      </c>
      <c r="C596" s="224">
        <v>60000</v>
      </c>
      <c r="D596" s="224">
        <v>0</v>
      </c>
      <c r="E596" s="224">
        <v>0</v>
      </c>
      <c r="F596" s="224">
        <v>60000</v>
      </c>
    </row>
    <row r="597" spans="1:6" s="4" customFormat="1" ht="12.75" customHeight="1" x14ac:dyDescent="0.25">
      <c r="A597" s="222">
        <v>37</v>
      </c>
      <c r="B597" s="223" t="s">
        <v>40</v>
      </c>
      <c r="C597" s="224">
        <v>60000</v>
      </c>
      <c r="D597" s="224">
        <v>0</v>
      </c>
      <c r="E597" s="224">
        <v>0</v>
      </c>
      <c r="F597" s="224">
        <v>60000</v>
      </c>
    </row>
    <row r="598" spans="1:6" s="5" customFormat="1" ht="12.75" customHeight="1" x14ac:dyDescent="0.25">
      <c r="A598" s="225">
        <v>372</v>
      </c>
      <c r="B598" s="226" t="s">
        <v>41</v>
      </c>
      <c r="C598" s="227">
        <v>60000</v>
      </c>
      <c r="D598" s="227">
        <v>0</v>
      </c>
      <c r="E598" s="227">
        <v>0</v>
      </c>
      <c r="F598" s="227">
        <v>60000</v>
      </c>
    </row>
    <row r="599" spans="1:6" ht="12.75" customHeight="1" x14ac:dyDescent="0.25">
      <c r="A599" s="218" t="s">
        <v>135</v>
      </c>
      <c r="B599" s="218"/>
      <c r="C599" s="219">
        <v>10000</v>
      </c>
      <c r="D599" s="219">
        <v>0</v>
      </c>
      <c r="E599" s="219">
        <v>0</v>
      </c>
      <c r="F599" s="219">
        <v>10000</v>
      </c>
    </row>
    <row r="600" spans="1:6" ht="12.75" customHeight="1" x14ac:dyDescent="0.25">
      <c r="A600" s="220" t="s">
        <v>16</v>
      </c>
      <c r="B600" s="220"/>
      <c r="C600" s="221">
        <v>10000</v>
      </c>
      <c r="D600" s="221">
        <v>0</v>
      </c>
      <c r="E600" s="221">
        <v>0</v>
      </c>
      <c r="F600" s="221">
        <v>10000</v>
      </c>
    </row>
    <row r="601" spans="1:6" ht="12.75" customHeight="1" x14ac:dyDescent="0.25">
      <c r="A601" s="228" t="s">
        <v>134</v>
      </c>
      <c r="B601" s="228"/>
      <c r="C601" s="229">
        <v>10000</v>
      </c>
      <c r="D601" s="229">
        <v>0</v>
      </c>
      <c r="E601" s="229">
        <v>0</v>
      </c>
      <c r="F601" s="229">
        <v>10000</v>
      </c>
    </row>
    <row r="602" spans="1:6" s="4" customFormat="1" ht="12.75" customHeight="1" x14ac:dyDescent="0.25">
      <c r="A602" s="222">
        <v>3</v>
      </c>
      <c r="B602" s="223" t="s">
        <v>22</v>
      </c>
      <c r="C602" s="224">
        <v>10000</v>
      </c>
      <c r="D602" s="224">
        <v>0</v>
      </c>
      <c r="E602" s="224">
        <v>0</v>
      </c>
      <c r="F602" s="224">
        <v>10000</v>
      </c>
    </row>
    <row r="603" spans="1:6" s="4" customFormat="1" ht="12.75" customHeight="1" x14ac:dyDescent="0.25">
      <c r="A603" s="222">
        <v>37</v>
      </c>
      <c r="B603" s="223" t="s">
        <v>40</v>
      </c>
      <c r="C603" s="224">
        <v>10000</v>
      </c>
      <c r="D603" s="224">
        <v>0</v>
      </c>
      <c r="E603" s="224">
        <v>0</v>
      </c>
      <c r="F603" s="224">
        <v>10000</v>
      </c>
    </row>
    <row r="604" spans="1:6" s="5" customFormat="1" ht="12.75" customHeight="1" x14ac:dyDescent="0.25">
      <c r="A604" s="225">
        <v>372</v>
      </c>
      <c r="B604" s="226" t="s">
        <v>41</v>
      </c>
      <c r="C604" s="227">
        <v>10000</v>
      </c>
      <c r="D604" s="227">
        <v>0</v>
      </c>
      <c r="E604" s="227">
        <v>0</v>
      </c>
      <c r="F604" s="227">
        <v>10000</v>
      </c>
    </row>
    <row r="605" spans="1:6" ht="12.75" customHeight="1" x14ac:dyDescent="0.25">
      <c r="A605" s="218" t="s">
        <v>136</v>
      </c>
      <c r="B605" s="218"/>
      <c r="C605" s="219">
        <v>10000</v>
      </c>
      <c r="D605" s="219">
        <v>2000</v>
      </c>
      <c r="E605" s="219">
        <v>20</v>
      </c>
      <c r="F605" s="219">
        <v>12000</v>
      </c>
    </row>
    <row r="606" spans="1:6" ht="12.75" customHeight="1" x14ac:dyDescent="0.25">
      <c r="A606" s="220" t="s">
        <v>16</v>
      </c>
      <c r="B606" s="220"/>
      <c r="C606" s="221">
        <v>10000</v>
      </c>
      <c r="D606" s="221">
        <v>2000</v>
      </c>
      <c r="E606" s="221">
        <v>20</v>
      </c>
      <c r="F606" s="221">
        <v>12000</v>
      </c>
    </row>
    <row r="607" spans="1:6" ht="12.75" customHeight="1" x14ac:dyDescent="0.25">
      <c r="A607" s="228" t="s">
        <v>134</v>
      </c>
      <c r="B607" s="228"/>
      <c r="C607" s="229">
        <v>10000</v>
      </c>
      <c r="D607" s="229">
        <v>2000</v>
      </c>
      <c r="E607" s="229">
        <v>20</v>
      </c>
      <c r="F607" s="229">
        <v>12000</v>
      </c>
    </row>
    <row r="608" spans="1:6" s="4" customFormat="1" ht="12.75" customHeight="1" x14ac:dyDescent="0.25">
      <c r="A608" s="222">
        <v>3</v>
      </c>
      <c r="B608" s="223" t="s">
        <v>22</v>
      </c>
      <c r="C608" s="224">
        <v>10000</v>
      </c>
      <c r="D608" s="224">
        <v>2000</v>
      </c>
      <c r="E608" s="224">
        <v>20</v>
      </c>
      <c r="F608" s="224">
        <v>12000</v>
      </c>
    </row>
    <row r="609" spans="1:6" s="4" customFormat="1" ht="12.75" customHeight="1" x14ac:dyDescent="0.25">
      <c r="A609" s="222">
        <v>32</v>
      </c>
      <c r="B609" s="223" t="s">
        <v>27</v>
      </c>
      <c r="C609" s="224">
        <v>0</v>
      </c>
      <c r="D609" s="224">
        <v>2000</v>
      </c>
      <c r="E609" s="224">
        <v>0</v>
      </c>
      <c r="F609" s="224">
        <v>2000</v>
      </c>
    </row>
    <row r="610" spans="1:6" s="5" customFormat="1" ht="12.75" customHeight="1" x14ac:dyDescent="0.25">
      <c r="A610" s="225">
        <v>329</v>
      </c>
      <c r="B610" s="226" t="s">
        <v>32</v>
      </c>
      <c r="C610" s="227">
        <v>0</v>
      </c>
      <c r="D610" s="227">
        <v>2000</v>
      </c>
      <c r="E610" s="227">
        <v>0</v>
      </c>
      <c r="F610" s="227">
        <v>2000</v>
      </c>
    </row>
    <row r="611" spans="1:6" s="4" customFormat="1" ht="12.75" customHeight="1" x14ac:dyDescent="0.25">
      <c r="A611" s="222">
        <v>37</v>
      </c>
      <c r="B611" s="223" t="s">
        <v>40</v>
      </c>
      <c r="C611" s="224">
        <v>10000</v>
      </c>
      <c r="D611" s="224">
        <v>0</v>
      </c>
      <c r="E611" s="224">
        <v>0</v>
      </c>
      <c r="F611" s="224">
        <v>10000</v>
      </c>
    </row>
    <row r="612" spans="1:6" s="5" customFormat="1" ht="12.75" customHeight="1" x14ac:dyDescent="0.25">
      <c r="A612" s="225">
        <v>372</v>
      </c>
      <c r="B612" s="226" t="s">
        <v>41</v>
      </c>
      <c r="C612" s="227">
        <v>10000</v>
      </c>
      <c r="D612" s="227">
        <v>0</v>
      </c>
      <c r="E612" s="227">
        <v>0</v>
      </c>
      <c r="F612" s="227">
        <v>10000</v>
      </c>
    </row>
    <row r="613" spans="1:6" ht="12.75" customHeight="1" x14ac:dyDescent="0.25">
      <c r="A613" s="216" t="s">
        <v>137</v>
      </c>
      <c r="B613" s="216"/>
      <c r="C613" s="217">
        <v>2720000</v>
      </c>
      <c r="D613" s="217">
        <v>350000</v>
      </c>
      <c r="E613" s="217">
        <v>12.867647058823501</v>
      </c>
      <c r="F613" s="217">
        <v>3070000</v>
      </c>
    </row>
    <row r="614" spans="1:6" ht="12.75" customHeight="1" x14ac:dyDescent="0.25">
      <c r="A614" s="218" t="s">
        <v>138</v>
      </c>
      <c r="B614" s="218"/>
      <c r="C614" s="219">
        <v>2720000</v>
      </c>
      <c r="D614" s="219">
        <v>350000</v>
      </c>
      <c r="E614" s="219">
        <v>12.867647058823501</v>
      </c>
      <c r="F614" s="219">
        <v>3070000</v>
      </c>
    </row>
    <row r="615" spans="1:6" ht="12.75" customHeight="1" x14ac:dyDescent="0.25">
      <c r="A615" s="220" t="s">
        <v>16</v>
      </c>
      <c r="B615" s="220"/>
      <c r="C615" s="221">
        <v>2720000</v>
      </c>
      <c r="D615" s="221">
        <v>350000</v>
      </c>
      <c r="E615" s="221">
        <v>12.867647058823501</v>
      </c>
      <c r="F615" s="221">
        <v>3070000</v>
      </c>
    </row>
    <row r="616" spans="1:6" ht="12.75" customHeight="1" x14ac:dyDescent="0.25">
      <c r="A616" s="228" t="s">
        <v>139</v>
      </c>
      <c r="B616" s="228"/>
      <c r="C616" s="229">
        <v>2720000</v>
      </c>
      <c r="D616" s="229">
        <v>350000</v>
      </c>
      <c r="E616" s="229">
        <v>12.867647058823501</v>
      </c>
      <c r="F616" s="229">
        <v>3070000</v>
      </c>
    </row>
    <row r="617" spans="1:6" s="4" customFormat="1" ht="12.75" customHeight="1" x14ac:dyDescent="0.25">
      <c r="A617" s="222">
        <v>3</v>
      </c>
      <c r="B617" s="223" t="s">
        <v>22</v>
      </c>
      <c r="C617" s="224">
        <v>2720000</v>
      </c>
      <c r="D617" s="224">
        <v>350000</v>
      </c>
      <c r="E617" s="224">
        <v>12.867647058823501</v>
      </c>
      <c r="F617" s="224">
        <v>3070000</v>
      </c>
    </row>
    <row r="618" spans="1:6" s="4" customFormat="1" ht="12.75" customHeight="1" x14ac:dyDescent="0.25">
      <c r="A618" s="222">
        <v>38</v>
      </c>
      <c r="B618" s="223" t="s">
        <v>42</v>
      </c>
      <c r="C618" s="224">
        <v>2720000</v>
      </c>
      <c r="D618" s="224">
        <v>350000</v>
      </c>
      <c r="E618" s="224">
        <v>12.867647058823501</v>
      </c>
      <c r="F618" s="224">
        <v>3070000</v>
      </c>
    </row>
    <row r="619" spans="1:6" s="5" customFormat="1" ht="12.75" customHeight="1" x14ac:dyDescent="0.25">
      <c r="A619" s="225">
        <v>381</v>
      </c>
      <c r="B619" s="226" t="s">
        <v>47</v>
      </c>
      <c r="C619" s="227">
        <v>2720000</v>
      </c>
      <c r="D619" s="227">
        <v>177500</v>
      </c>
      <c r="E619" s="227">
        <v>6.5257352941176503</v>
      </c>
      <c r="F619" s="227">
        <v>2897500</v>
      </c>
    </row>
    <row r="620" spans="1:6" s="5" customFormat="1" ht="12.75" customHeight="1" x14ac:dyDescent="0.25">
      <c r="A620" s="225">
        <v>382</v>
      </c>
      <c r="B620" s="226" t="s">
        <v>140</v>
      </c>
      <c r="C620" s="227">
        <v>0</v>
      </c>
      <c r="D620" s="227">
        <v>172500</v>
      </c>
      <c r="E620" s="227">
        <v>0</v>
      </c>
      <c r="F620" s="227">
        <v>172500</v>
      </c>
    </row>
    <row r="621" spans="1:6" ht="12.75" customHeight="1" x14ac:dyDescent="0.25">
      <c r="A621" s="216" t="s">
        <v>141</v>
      </c>
      <c r="B621" s="216"/>
      <c r="C621" s="217">
        <v>1370000</v>
      </c>
      <c r="D621" s="217">
        <v>100000</v>
      </c>
      <c r="E621" s="217">
        <v>7.2992700729926998</v>
      </c>
      <c r="F621" s="217">
        <v>1470000</v>
      </c>
    </row>
    <row r="622" spans="1:6" ht="12.75" customHeight="1" x14ac:dyDescent="0.25">
      <c r="A622" s="218" t="s">
        <v>142</v>
      </c>
      <c r="B622" s="218"/>
      <c r="C622" s="219">
        <v>1000000</v>
      </c>
      <c r="D622" s="219">
        <v>70000</v>
      </c>
      <c r="E622" s="219">
        <v>7</v>
      </c>
      <c r="F622" s="219">
        <v>1070000</v>
      </c>
    </row>
    <row r="623" spans="1:6" ht="12.75" customHeight="1" x14ac:dyDescent="0.25">
      <c r="A623" s="220" t="s">
        <v>16</v>
      </c>
      <c r="B623" s="220"/>
      <c r="C623" s="221">
        <v>1000000</v>
      </c>
      <c r="D623" s="221">
        <v>70000</v>
      </c>
      <c r="E623" s="221">
        <v>7</v>
      </c>
      <c r="F623" s="221">
        <v>1070000</v>
      </c>
    </row>
    <row r="624" spans="1:6" ht="12.75" customHeight="1" x14ac:dyDescent="0.25">
      <c r="A624" s="228" t="s">
        <v>139</v>
      </c>
      <c r="B624" s="228"/>
      <c r="C624" s="229">
        <v>1000000</v>
      </c>
      <c r="D624" s="229">
        <v>70000</v>
      </c>
      <c r="E624" s="229">
        <v>7</v>
      </c>
      <c r="F624" s="229">
        <v>1070000</v>
      </c>
    </row>
    <row r="625" spans="1:6" s="4" customFormat="1" ht="12.75" customHeight="1" x14ac:dyDescent="0.25">
      <c r="A625" s="222">
        <v>3</v>
      </c>
      <c r="B625" s="223" t="s">
        <v>22</v>
      </c>
      <c r="C625" s="224">
        <v>1000000</v>
      </c>
      <c r="D625" s="224">
        <v>70000</v>
      </c>
      <c r="E625" s="224">
        <v>7</v>
      </c>
      <c r="F625" s="224">
        <v>1070000</v>
      </c>
    </row>
    <row r="626" spans="1:6" s="4" customFormat="1" ht="12.75" customHeight="1" x14ac:dyDescent="0.25">
      <c r="A626" s="222">
        <v>38</v>
      </c>
      <c r="B626" s="223" t="s">
        <v>42</v>
      </c>
      <c r="C626" s="224">
        <v>1000000</v>
      </c>
      <c r="D626" s="224">
        <v>70000</v>
      </c>
      <c r="E626" s="224">
        <v>7</v>
      </c>
      <c r="F626" s="224">
        <v>1070000</v>
      </c>
    </row>
    <row r="627" spans="1:6" s="5" customFormat="1" ht="12.75" customHeight="1" x14ac:dyDescent="0.25">
      <c r="A627" s="225">
        <v>381</v>
      </c>
      <c r="B627" s="226" t="s">
        <v>47</v>
      </c>
      <c r="C627" s="227">
        <v>1000000</v>
      </c>
      <c r="D627" s="227">
        <v>70000</v>
      </c>
      <c r="E627" s="227">
        <v>7</v>
      </c>
      <c r="F627" s="227">
        <v>1070000</v>
      </c>
    </row>
    <row r="628" spans="1:6" ht="12.75" customHeight="1" x14ac:dyDescent="0.25">
      <c r="A628" s="218" t="s">
        <v>143</v>
      </c>
      <c r="B628" s="218"/>
      <c r="C628" s="219">
        <v>370000</v>
      </c>
      <c r="D628" s="219">
        <v>30000</v>
      </c>
      <c r="E628" s="219">
        <v>8.1081081081081106</v>
      </c>
      <c r="F628" s="219">
        <v>400000</v>
      </c>
    </row>
    <row r="629" spans="1:6" ht="12.75" customHeight="1" x14ac:dyDescent="0.25">
      <c r="A629" s="220" t="s">
        <v>16</v>
      </c>
      <c r="B629" s="220"/>
      <c r="C629" s="221">
        <v>370000</v>
      </c>
      <c r="D629" s="221">
        <v>30000</v>
      </c>
      <c r="E629" s="221">
        <v>8.1081081081081106</v>
      </c>
      <c r="F629" s="221">
        <v>400000</v>
      </c>
    </row>
    <row r="630" spans="1:6" ht="12.75" customHeight="1" x14ac:dyDescent="0.25">
      <c r="A630" s="228" t="s">
        <v>139</v>
      </c>
      <c r="B630" s="228"/>
      <c r="C630" s="229">
        <v>370000</v>
      </c>
      <c r="D630" s="229">
        <v>30000</v>
      </c>
      <c r="E630" s="229">
        <v>8.1081081081081106</v>
      </c>
      <c r="F630" s="229">
        <v>400000</v>
      </c>
    </row>
    <row r="631" spans="1:6" s="4" customFormat="1" ht="12.75" customHeight="1" x14ac:dyDescent="0.25">
      <c r="A631" s="222">
        <v>3</v>
      </c>
      <c r="B631" s="223" t="s">
        <v>22</v>
      </c>
      <c r="C631" s="224">
        <v>370000</v>
      </c>
      <c r="D631" s="224">
        <v>30000</v>
      </c>
      <c r="E631" s="224">
        <v>8.1081081081081106</v>
      </c>
      <c r="F631" s="224">
        <v>400000</v>
      </c>
    </row>
    <row r="632" spans="1:6" s="4" customFormat="1" ht="12.75" customHeight="1" x14ac:dyDescent="0.25">
      <c r="A632" s="222">
        <v>38</v>
      </c>
      <c r="B632" s="223" t="s">
        <v>42</v>
      </c>
      <c r="C632" s="224">
        <v>370000</v>
      </c>
      <c r="D632" s="224">
        <v>30000</v>
      </c>
      <c r="E632" s="224">
        <v>8.1081081081081106</v>
      </c>
      <c r="F632" s="224">
        <v>400000</v>
      </c>
    </row>
    <row r="633" spans="1:6" s="5" customFormat="1" ht="12.75" customHeight="1" x14ac:dyDescent="0.25">
      <c r="A633" s="225">
        <v>381</v>
      </c>
      <c r="B633" s="226" t="s">
        <v>47</v>
      </c>
      <c r="C633" s="227">
        <v>370000</v>
      </c>
      <c r="D633" s="227">
        <v>30000</v>
      </c>
      <c r="E633" s="227">
        <v>8.1081081081081106</v>
      </c>
      <c r="F633" s="227">
        <v>400000</v>
      </c>
    </row>
    <row r="634" spans="1:6" ht="12.75" customHeight="1" x14ac:dyDescent="0.25">
      <c r="A634" s="216" t="s">
        <v>144</v>
      </c>
      <c r="B634" s="216"/>
      <c r="C634" s="217">
        <v>110000</v>
      </c>
      <c r="D634" s="217">
        <v>73000</v>
      </c>
      <c r="E634" s="217">
        <v>66.363636363636402</v>
      </c>
      <c r="F634" s="217">
        <v>183000</v>
      </c>
    </row>
    <row r="635" spans="1:6" ht="12.75" customHeight="1" x14ac:dyDescent="0.25">
      <c r="A635" s="218" t="s">
        <v>145</v>
      </c>
      <c r="B635" s="218"/>
      <c r="C635" s="219">
        <v>110000</v>
      </c>
      <c r="D635" s="219">
        <v>15600</v>
      </c>
      <c r="E635" s="219">
        <v>14.181818181818199</v>
      </c>
      <c r="F635" s="219">
        <v>125600</v>
      </c>
    </row>
    <row r="636" spans="1:6" ht="12.75" customHeight="1" x14ac:dyDescent="0.25">
      <c r="A636" s="220" t="s">
        <v>16</v>
      </c>
      <c r="B636" s="220"/>
      <c r="C636" s="221">
        <v>110000</v>
      </c>
      <c r="D636" s="221">
        <v>15600</v>
      </c>
      <c r="E636" s="221">
        <v>14.181818181818199</v>
      </c>
      <c r="F636" s="221">
        <v>125600</v>
      </c>
    </row>
    <row r="637" spans="1:6" ht="12.75" customHeight="1" x14ac:dyDescent="0.25">
      <c r="A637" s="228" t="s">
        <v>139</v>
      </c>
      <c r="B637" s="228"/>
      <c r="C637" s="229">
        <v>110000</v>
      </c>
      <c r="D637" s="229">
        <v>15600</v>
      </c>
      <c r="E637" s="229">
        <v>14.181818181818199</v>
      </c>
      <c r="F637" s="229">
        <v>125600</v>
      </c>
    </row>
    <row r="638" spans="1:6" s="4" customFormat="1" ht="12.75" customHeight="1" x14ac:dyDescent="0.25">
      <c r="A638" s="222">
        <v>3</v>
      </c>
      <c r="B638" s="223" t="s">
        <v>22</v>
      </c>
      <c r="C638" s="224">
        <v>110000</v>
      </c>
      <c r="D638" s="224">
        <v>15600</v>
      </c>
      <c r="E638" s="224">
        <v>14.181818181818199</v>
      </c>
      <c r="F638" s="224">
        <v>125600</v>
      </c>
    </row>
    <row r="639" spans="1:6" s="4" customFormat="1" ht="12.75" customHeight="1" x14ac:dyDescent="0.25">
      <c r="A639" s="222">
        <v>32</v>
      </c>
      <c r="B639" s="223" t="s">
        <v>27</v>
      </c>
      <c r="C639" s="224">
        <v>58500</v>
      </c>
      <c r="D639" s="224">
        <v>-30000</v>
      </c>
      <c r="E639" s="224">
        <v>-51.282051282051299</v>
      </c>
      <c r="F639" s="224">
        <v>28500</v>
      </c>
    </row>
    <row r="640" spans="1:6" s="5" customFormat="1" ht="12.75" customHeight="1" x14ac:dyDescent="0.25">
      <c r="A640" s="225">
        <v>323</v>
      </c>
      <c r="B640" s="226" t="s">
        <v>30</v>
      </c>
      <c r="C640" s="227">
        <v>28000</v>
      </c>
      <c r="D640" s="227">
        <v>-20000</v>
      </c>
      <c r="E640" s="227">
        <v>-71.428571428571402</v>
      </c>
      <c r="F640" s="227">
        <v>8000</v>
      </c>
    </row>
    <row r="641" spans="1:6" s="5" customFormat="1" ht="12.75" customHeight="1" x14ac:dyDescent="0.25">
      <c r="A641" s="225">
        <v>329</v>
      </c>
      <c r="B641" s="226" t="s">
        <v>32</v>
      </c>
      <c r="C641" s="227">
        <v>30500</v>
      </c>
      <c r="D641" s="227">
        <v>-10000</v>
      </c>
      <c r="E641" s="227">
        <v>-32.786885245901601</v>
      </c>
      <c r="F641" s="227">
        <v>20500</v>
      </c>
    </row>
    <row r="642" spans="1:6" s="4" customFormat="1" ht="12.75" customHeight="1" x14ac:dyDescent="0.25">
      <c r="A642" s="222">
        <v>38</v>
      </c>
      <c r="B642" s="223" t="s">
        <v>42</v>
      </c>
      <c r="C642" s="224">
        <v>51500</v>
      </c>
      <c r="D642" s="224">
        <v>45600</v>
      </c>
      <c r="E642" s="224">
        <v>88.543689320388395</v>
      </c>
      <c r="F642" s="224">
        <v>97100</v>
      </c>
    </row>
    <row r="643" spans="1:6" s="5" customFormat="1" ht="12.75" customHeight="1" x14ac:dyDescent="0.25">
      <c r="A643" s="225">
        <v>381</v>
      </c>
      <c r="B643" s="226" t="s">
        <v>47</v>
      </c>
      <c r="C643" s="227">
        <v>51500</v>
      </c>
      <c r="D643" s="227">
        <v>45600</v>
      </c>
      <c r="E643" s="227">
        <v>88.543689320388395</v>
      </c>
      <c r="F643" s="227">
        <v>97100</v>
      </c>
    </row>
    <row r="644" spans="1:6" ht="12.75" customHeight="1" x14ac:dyDescent="0.25">
      <c r="A644" s="218" t="s">
        <v>146</v>
      </c>
      <c r="B644" s="218"/>
      <c r="C644" s="219">
        <v>0</v>
      </c>
      <c r="D644" s="219">
        <v>57400</v>
      </c>
      <c r="E644" s="219">
        <v>0</v>
      </c>
      <c r="F644" s="219">
        <v>57400</v>
      </c>
    </row>
    <row r="645" spans="1:6" ht="12.75" customHeight="1" x14ac:dyDescent="0.25">
      <c r="A645" s="220" t="s">
        <v>16</v>
      </c>
      <c r="B645" s="220"/>
      <c r="C645" s="221">
        <v>0</v>
      </c>
      <c r="D645" s="221">
        <v>57400</v>
      </c>
      <c r="E645" s="221">
        <v>0</v>
      </c>
      <c r="F645" s="221">
        <v>57400</v>
      </c>
    </row>
    <row r="646" spans="1:6" ht="12.75" customHeight="1" x14ac:dyDescent="0.25">
      <c r="A646" s="228" t="s">
        <v>139</v>
      </c>
      <c r="B646" s="228"/>
      <c r="C646" s="229">
        <v>0</v>
      </c>
      <c r="D646" s="229">
        <v>57400</v>
      </c>
      <c r="E646" s="229">
        <v>0</v>
      </c>
      <c r="F646" s="229">
        <v>57400</v>
      </c>
    </row>
    <row r="647" spans="1:6" s="4" customFormat="1" ht="12.75" customHeight="1" x14ac:dyDescent="0.25">
      <c r="A647" s="222">
        <v>3</v>
      </c>
      <c r="B647" s="223" t="s">
        <v>22</v>
      </c>
      <c r="C647" s="224">
        <v>0</v>
      </c>
      <c r="D647" s="224">
        <v>57400</v>
      </c>
      <c r="E647" s="224">
        <v>0</v>
      </c>
      <c r="F647" s="224">
        <v>57400</v>
      </c>
    </row>
    <row r="648" spans="1:6" s="4" customFormat="1" ht="12.75" customHeight="1" x14ac:dyDescent="0.25">
      <c r="A648" s="222">
        <v>32</v>
      </c>
      <c r="B648" s="223" t="s">
        <v>27</v>
      </c>
      <c r="C648" s="224">
        <v>0</v>
      </c>
      <c r="D648" s="224">
        <v>57400</v>
      </c>
      <c r="E648" s="224">
        <v>0</v>
      </c>
      <c r="F648" s="224">
        <v>57400</v>
      </c>
    </row>
    <row r="649" spans="1:6" s="5" customFormat="1" ht="12.75" customHeight="1" x14ac:dyDescent="0.25">
      <c r="A649" s="225">
        <v>323</v>
      </c>
      <c r="B649" s="226" t="s">
        <v>30</v>
      </c>
      <c r="C649" s="227">
        <v>0</v>
      </c>
      <c r="D649" s="227">
        <v>57400</v>
      </c>
      <c r="E649" s="227">
        <v>0</v>
      </c>
      <c r="F649" s="227">
        <v>57400</v>
      </c>
    </row>
    <row r="650" spans="1:6" ht="12.75" customHeight="1" x14ac:dyDescent="0.25">
      <c r="A650" s="216" t="s">
        <v>147</v>
      </c>
      <c r="B650" s="216"/>
      <c r="C650" s="217">
        <v>22000</v>
      </c>
      <c r="D650" s="217">
        <v>50000</v>
      </c>
      <c r="E650" s="217">
        <v>227.272727272727</v>
      </c>
      <c r="F650" s="217">
        <v>72000</v>
      </c>
    </row>
    <row r="651" spans="1:6" ht="12.75" customHeight="1" x14ac:dyDescent="0.25">
      <c r="A651" s="218" t="s">
        <v>148</v>
      </c>
      <c r="B651" s="218"/>
      <c r="C651" s="219">
        <v>10000</v>
      </c>
      <c r="D651" s="219">
        <v>0</v>
      </c>
      <c r="E651" s="219">
        <v>0</v>
      </c>
      <c r="F651" s="219">
        <v>10000</v>
      </c>
    </row>
    <row r="652" spans="1:6" ht="12.75" customHeight="1" x14ac:dyDescent="0.25">
      <c r="A652" s="220" t="s">
        <v>16</v>
      </c>
      <c r="B652" s="220"/>
      <c r="C652" s="221">
        <v>10000</v>
      </c>
      <c r="D652" s="221">
        <v>0</v>
      </c>
      <c r="E652" s="221">
        <v>0</v>
      </c>
      <c r="F652" s="221">
        <v>10000</v>
      </c>
    </row>
    <row r="653" spans="1:6" ht="12.75" customHeight="1" x14ac:dyDescent="0.25">
      <c r="A653" s="228" t="s">
        <v>139</v>
      </c>
      <c r="B653" s="228"/>
      <c r="C653" s="229">
        <v>10000</v>
      </c>
      <c r="D653" s="229">
        <v>0</v>
      </c>
      <c r="E653" s="229">
        <v>0</v>
      </c>
      <c r="F653" s="229">
        <v>10000</v>
      </c>
    </row>
    <row r="654" spans="1:6" s="4" customFormat="1" ht="12.75" customHeight="1" x14ac:dyDescent="0.25">
      <c r="A654" s="222">
        <v>3</v>
      </c>
      <c r="B654" s="223" t="s">
        <v>22</v>
      </c>
      <c r="C654" s="224">
        <v>10000</v>
      </c>
      <c r="D654" s="224">
        <v>0</v>
      </c>
      <c r="E654" s="224">
        <v>0</v>
      </c>
      <c r="F654" s="224">
        <v>10000</v>
      </c>
    </row>
    <row r="655" spans="1:6" s="4" customFormat="1" ht="12.75" customHeight="1" x14ac:dyDescent="0.25">
      <c r="A655" s="222">
        <v>38</v>
      </c>
      <c r="B655" s="223" t="s">
        <v>42</v>
      </c>
      <c r="C655" s="224">
        <v>10000</v>
      </c>
      <c r="D655" s="224">
        <v>0</v>
      </c>
      <c r="E655" s="224">
        <v>0</v>
      </c>
      <c r="F655" s="224">
        <v>10000</v>
      </c>
    </row>
    <row r="656" spans="1:6" s="5" customFormat="1" ht="12.75" customHeight="1" x14ac:dyDescent="0.25">
      <c r="A656" s="225">
        <v>381</v>
      </c>
      <c r="B656" s="226" t="s">
        <v>47</v>
      </c>
      <c r="C656" s="227">
        <v>10000</v>
      </c>
      <c r="D656" s="227">
        <v>0</v>
      </c>
      <c r="E656" s="227">
        <v>0</v>
      </c>
      <c r="F656" s="227">
        <v>10000</v>
      </c>
    </row>
    <row r="657" spans="1:6" ht="12.75" customHeight="1" x14ac:dyDescent="0.25">
      <c r="A657" s="218" t="s">
        <v>149</v>
      </c>
      <c r="B657" s="218"/>
      <c r="C657" s="219">
        <v>1000</v>
      </c>
      <c r="D657" s="219">
        <v>0</v>
      </c>
      <c r="E657" s="219">
        <v>0</v>
      </c>
      <c r="F657" s="219">
        <v>1000</v>
      </c>
    </row>
    <row r="658" spans="1:6" ht="12.75" customHeight="1" x14ac:dyDescent="0.25">
      <c r="A658" s="220" t="s">
        <v>16</v>
      </c>
      <c r="B658" s="220"/>
      <c r="C658" s="221">
        <v>1000</v>
      </c>
      <c r="D658" s="221">
        <v>0</v>
      </c>
      <c r="E658" s="221">
        <v>0</v>
      </c>
      <c r="F658" s="221">
        <v>1000</v>
      </c>
    </row>
    <row r="659" spans="1:6" ht="12.75" customHeight="1" x14ac:dyDescent="0.25">
      <c r="A659" s="228" t="s">
        <v>139</v>
      </c>
      <c r="B659" s="228"/>
      <c r="C659" s="229">
        <v>1000</v>
      </c>
      <c r="D659" s="229">
        <v>0</v>
      </c>
      <c r="E659" s="229">
        <v>0</v>
      </c>
      <c r="F659" s="229">
        <v>1000</v>
      </c>
    </row>
    <row r="660" spans="1:6" s="4" customFormat="1" ht="12.75" customHeight="1" x14ac:dyDescent="0.25">
      <c r="A660" s="222">
        <v>3</v>
      </c>
      <c r="B660" s="223" t="s">
        <v>22</v>
      </c>
      <c r="C660" s="224">
        <v>1000</v>
      </c>
      <c r="D660" s="224">
        <v>0</v>
      </c>
      <c r="E660" s="224">
        <v>0</v>
      </c>
      <c r="F660" s="224">
        <v>1000</v>
      </c>
    </row>
    <row r="661" spans="1:6" s="4" customFormat="1" ht="12.75" customHeight="1" x14ac:dyDescent="0.25">
      <c r="A661" s="222">
        <v>38</v>
      </c>
      <c r="B661" s="223" t="s">
        <v>42</v>
      </c>
      <c r="C661" s="224">
        <v>1000</v>
      </c>
      <c r="D661" s="224">
        <v>0</v>
      </c>
      <c r="E661" s="224">
        <v>0</v>
      </c>
      <c r="F661" s="224">
        <v>1000</v>
      </c>
    </row>
    <row r="662" spans="1:6" s="5" customFormat="1" ht="12.75" customHeight="1" x14ac:dyDescent="0.25">
      <c r="A662" s="225">
        <v>381</v>
      </c>
      <c r="B662" s="226" t="s">
        <v>47</v>
      </c>
      <c r="C662" s="227">
        <v>1000</v>
      </c>
      <c r="D662" s="227">
        <v>0</v>
      </c>
      <c r="E662" s="227">
        <v>0</v>
      </c>
      <c r="F662" s="227">
        <v>1000</v>
      </c>
    </row>
    <row r="663" spans="1:6" ht="12.75" customHeight="1" x14ac:dyDescent="0.25">
      <c r="A663" s="218" t="s">
        <v>150</v>
      </c>
      <c r="B663" s="218"/>
      <c r="C663" s="219">
        <v>5000</v>
      </c>
      <c r="D663" s="219">
        <v>0</v>
      </c>
      <c r="E663" s="219">
        <v>0</v>
      </c>
      <c r="F663" s="219">
        <v>5000</v>
      </c>
    </row>
    <row r="664" spans="1:6" ht="12.75" customHeight="1" x14ac:dyDescent="0.25">
      <c r="A664" s="220" t="s">
        <v>16</v>
      </c>
      <c r="B664" s="220"/>
      <c r="C664" s="221">
        <v>5000</v>
      </c>
      <c r="D664" s="221">
        <v>0</v>
      </c>
      <c r="E664" s="221">
        <v>0</v>
      </c>
      <c r="F664" s="221">
        <v>5000</v>
      </c>
    </row>
    <row r="665" spans="1:6" ht="12.75" customHeight="1" x14ac:dyDescent="0.25">
      <c r="A665" s="228" t="s">
        <v>139</v>
      </c>
      <c r="B665" s="228"/>
      <c r="C665" s="229">
        <v>5000</v>
      </c>
      <c r="D665" s="229">
        <v>0</v>
      </c>
      <c r="E665" s="229">
        <v>0</v>
      </c>
      <c r="F665" s="229">
        <v>5000</v>
      </c>
    </row>
    <row r="666" spans="1:6" s="4" customFormat="1" ht="12.75" customHeight="1" x14ac:dyDescent="0.25">
      <c r="A666" s="222">
        <v>3</v>
      </c>
      <c r="B666" s="223" t="s">
        <v>22</v>
      </c>
      <c r="C666" s="224">
        <v>5000</v>
      </c>
      <c r="D666" s="224">
        <v>0</v>
      </c>
      <c r="E666" s="224">
        <v>0</v>
      </c>
      <c r="F666" s="224">
        <v>5000</v>
      </c>
    </row>
    <row r="667" spans="1:6" s="4" customFormat="1" ht="12.75" customHeight="1" x14ac:dyDescent="0.25">
      <c r="A667" s="222">
        <v>38</v>
      </c>
      <c r="B667" s="223" t="s">
        <v>42</v>
      </c>
      <c r="C667" s="224">
        <v>5000</v>
      </c>
      <c r="D667" s="224">
        <v>0</v>
      </c>
      <c r="E667" s="224">
        <v>0</v>
      </c>
      <c r="F667" s="224">
        <v>5000</v>
      </c>
    </row>
    <row r="668" spans="1:6" s="5" customFormat="1" ht="12.75" customHeight="1" x14ac:dyDescent="0.25">
      <c r="A668" s="225">
        <v>381</v>
      </c>
      <c r="B668" s="226" t="s">
        <v>47</v>
      </c>
      <c r="C668" s="227">
        <v>5000</v>
      </c>
      <c r="D668" s="227">
        <v>0</v>
      </c>
      <c r="E668" s="227">
        <v>0</v>
      </c>
      <c r="F668" s="227">
        <v>5000</v>
      </c>
    </row>
    <row r="669" spans="1:6" ht="12.75" customHeight="1" x14ac:dyDescent="0.25">
      <c r="A669" s="218" t="s">
        <v>151</v>
      </c>
      <c r="B669" s="218"/>
      <c r="C669" s="219">
        <v>1000</v>
      </c>
      <c r="D669" s="219">
        <v>0</v>
      </c>
      <c r="E669" s="219">
        <v>0</v>
      </c>
      <c r="F669" s="219">
        <v>1000</v>
      </c>
    </row>
    <row r="670" spans="1:6" ht="12.75" customHeight="1" x14ac:dyDescent="0.25">
      <c r="A670" s="220" t="s">
        <v>16</v>
      </c>
      <c r="B670" s="220"/>
      <c r="C670" s="221">
        <v>1000</v>
      </c>
      <c r="D670" s="221">
        <v>0</v>
      </c>
      <c r="E670" s="221">
        <v>0</v>
      </c>
      <c r="F670" s="221">
        <v>1000</v>
      </c>
    </row>
    <row r="671" spans="1:6" ht="12.75" customHeight="1" x14ac:dyDescent="0.25">
      <c r="A671" s="228" t="s">
        <v>139</v>
      </c>
      <c r="B671" s="228"/>
      <c r="C671" s="229">
        <v>1000</v>
      </c>
      <c r="D671" s="229">
        <v>0</v>
      </c>
      <c r="E671" s="229">
        <v>0</v>
      </c>
      <c r="F671" s="229">
        <v>1000</v>
      </c>
    </row>
    <row r="672" spans="1:6" s="4" customFormat="1" ht="12.75" customHeight="1" x14ac:dyDescent="0.25">
      <c r="A672" s="222">
        <v>3</v>
      </c>
      <c r="B672" s="223" t="s">
        <v>22</v>
      </c>
      <c r="C672" s="224">
        <v>1000</v>
      </c>
      <c r="D672" s="224">
        <v>0</v>
      </c>
      <c r="E672" s="224">
        <v>0</v>
      </c>
      <c r="F672" s="224">
        <v>1000</v>
      </c>
    </row>
    <row r="673" spans="1:6" s="4" customFormat="1" ht="12.75" customHeight="1" x14ac:dyDescent="0.25">
      <c r="A673" s="222">
        <v>38</v>
      </c>
      <c r="B673" s="223" t="s">
        <v>42</v>
      </c>
      <c r="C673" s="224">
        <v>1000</v>
      </c>
      <c r="D673" s="224">
        <v>0</v>
      </c>
      <c r="E673" s="224">
        <v>0</v>
      </c>
      <c r="F673" s="224">
        <v>1000</v>
      </c>
    </row>
    <row r="674" spans="1:6" s="5" customFormat="1" ht="12.75" customHeight="1" x14ac:dyDescent="0.25">
      <c r="A674" s="225">
        <v>381</v>
      </c>
      <c r="B674" s="226" t="s">
        <v>47</v>
      </c>
      <c r="C674" s="227">
        <v>1000</v>
      </c>
      <c r="D674" s="227">
        <v>0</v>
      </c>
      <c r="E674" s="227">
        <v>0</v>
      </c>
      <c r="F674" s="227">
        <v>1000</v>
      </c>
    </row>
    <row r="675" spans="1:6" ht="12.75" customHeight="1" x14ac:dyDescent="0.25">
      <c r="A675" s="218" t="s">
        <v>152</v>
      </c>
      <c r="B675" s="218"/>
      <c r="C675" s="219">
        <v>0</v>
      </c>
      <c r="D675" s="219">
        <v>50000</v>
      </c>
      <c r="E675" s="219">
        <v>0</v>
      </c>
      <c r="F675" s="219">
        <v>50000</v>
      </c>
    </row>
    <row r="676" spans="1:6" ht="12.75" customHeight="1" x14ac:dyDescent="0.25">
      <c r="A676" s="220" t="s">
        <v>16</v>
      </c>
      <c r="B676" s="220"/>
      <c r="C676" s="221">
        <v>0</v>
      </c>
      <c r="D676" s="221">
        <v>50000</v>
      </c>
      <c r="E676" s="221">
        <v>0</v>
      </c>
      <c r="F676" s="221">
        <v>50000</v>
      </c>
    </row>
    <row r="677" spans="1:6" ht="12.75" customHeight="1" x14ac:dyDescent="0.25">
      <c r="A677" s="228" t="s">
        <v>139</v>
      </c>
      <c r="B677" s="228"/>
      <c r="C677" s="229">
        <v>0</v>
      </c>
      <c r="D677" s="229">
        <v>50000</v>
      </c>
      <c r="E677" s="229">
        <v>0</v>
      </c>
      <c r="F677" s="229">
        <v>50000</v>
      </c>
    </row>
    <row r="678" spans="1:6" s="4" customFormat="1" ht="12.75" customHeight="1" x14ac:dyDescent="0.25">
      <c r="A678" s="222">
        <v>3</v>
      </c>
      <c r="B678" s="223" t="s">
        <v>22</v>
      </c>
      <c r="C678" s="224">
        <v>0</v>
      </c>
      <c r="D678" s="224">
        <v>50000</v>
      </c>
      <c r="E678" s="224">
        <v>0</v>
      </c>
      <c r="F678" s="224">
        <v>50000</v>
      </c>
    </row>
    <row r="679" spans="1:6" s="4" customFormat="1" ht="12.75" customHeight="1" x14ac:dyDescent="0.25">
      <c r="A679" s="222">
        <v>38</v>
      </c>
      <c r="B679" s="223" t="s">
        <v>42</v>
      </c>
      <c r="C679" s="224">
        <v>0</v>
      </c>
      <c r="D679" s="224">
        <v>50000</v>
      </c>
      <c r="E679" s="224">
        <v>0</v>
      </c>
      <c r="F679" s="224">
        <v>50000</v>
      </c>
    </row>
    <row r="680" spans="1:6" s="5" customFormat="1" ht="12.75" customHeight="1" x14ac:dyDescent="0.25">
      <c r="A680" s="225">
        <v>382</v>
      </c>
      <c r="B680" s="226" t="s">
        <v>140</v>
      </c>
      <c r="C680" s="227">
        <v>0</v>
      </c>
      <c r="D680" s="227">
        <v>50000</v>
      </c>
      <c r="E680" s="227">
        <v>0</v>
      </c>
      <c r="F680" s="227">
        <v>50000</v>
      </c>
    </row>
    <row r="681" spans="1:6" ht="12.75" customHeight="1" x14ac:dyDescent="0.25">
      <c r="A681" s="218" t="s">
        <v>153</v>
      </c>
      <c r="B681" s="218"/>
      <c r="C681" s="219">
        <v>5000</v>
      </c>
      <c r="D681" s="219">
        <v>0</v>
      </c>
      <c r="E681" s="219">
        <v>0</v>
      </c>
      <c r="F681" s="219">
        <v>5000</v>
      </c>
    </row>
    <row r="682" spans="1:6" ht="12.75" customHeight="1" x14ac:dyDescent="0.25">
      <c r="A682" s="220" t="s">
        <v>16</v>
      </c>
      <c r="B682" s="220"/>
      <c r="C682" s="221">
        <v>5000</v>
      </c>
      <c r="D682" s="221">
        <v>0</v>
      </c>
      <c r="E682" s="221">
        <v>0</v>
      </c>
      <c r="F682" s="221">
        <v>5000</v>
      </c>
    </row>
    <row r="683" spans="1:6" ht="12.75" customHeight="1" x14ac:dyDescent="0.25">
      <c r="A683" s="228" t="s">
        <v>139</v>
      </c>
      <c r="B683" s="228"/>
      <c r="C683" s="229">
        <v>5000</v>
      </c>
      <c r="D683" s="229">
        <v>0</v>
      </c>
      <c r="E683" s="229">
        <v>0</v>
      </c>
      <c r="F683" s="229">
        <v>5000</v>
      </c>
    </row>
    <row r="684" spans="1:6" s="4" customFormat="1" ht="12.75" customHeight="1" x14ac:dyDescent="0.25">
      <c r="A684" s="222">
        <v>3</v>
      </c>
      <c r="B684" s="223" t="s">
        <v>22</v>
      </c>
      <c r="C684" s="224">
        <v>5000</v>
      </c>
      <c r="D684" s="224">
        <v>0</v>
      </c>
      <c r="E684" s="224">
        <v>0</v>
      </c>
      <c r="F684" s="224">
        <v>5000</v>
      </c>
    </row>
    <row r="685" spans="1:6" s="4" customFormat="1" ht="12.75" customHeight="1" x14ac:dyDescent="0.25">
      <c r="A685" s="222">
        <v>38</v>
      </c>
      <c r="B685" s="223" t="s">
        <v>42</v>
      </c>
      <c r="C685" s="224">
        <v>5000</v>
      </c>
      <c r="D685" s="224">
        <v>0</v>
      </c>
      <c r="E685" s="224">
        <v>0</v>
      </c>
      <c r="F685" s="224">
        <v>5000</v>
      </c>
    </row>
    <row r="686" spans="1:6" s="5" customFormat="1" ht="12.75" customHeight="1" x14ac:dyDescent="0.25">
      <c r="A686" s="225">
        <v>381</v>
      </c>
      <c r="B686" s="226" t="s">
        <v>47</v>
      </c>
      <c r="C686" s="227">
        <v>5000</v>
      </c>
      <c r="D686" s="227">
        <v>0</v>
      </c>
      <c r="E686" s="227">
        <v>0</v>
      </c>
      <c r="F686" s="227">
        <v>5000</v>
      </c>
    </row>
    <row r="687" spans="1:6" ht="12.75" customHeight="1" x14ac:dyDescent="0.25">
      <c r="A687" s="216" t="s">
        <v>154</v>
      </c>
      <c r="B687" s="216"/>
      <c r="C687" s="217">
        <v>1180000</v>
      </c>
      <c r="D687" s="217">
        <v>8550</v>
      </c>
      <c r="E687" s="217">
        <v>0.72457627118644097</v>
      </c>
      <c r="F687" s="217">
        <v>1188550</v>
      </c>
    </row>
    <row r="688" spans="1:6" ht="12.75" customHeight="1" x14ac:dyDescent="0.25">
      <c r="A688" s="218" t="s">
        <v>155</v>
      </c>
      <c r="B688" s="218"/>
      <c r="C688" s="219">
        <v>700000</v>
      </c>
      <c r="D688" s="219">
        <v>0</v>
      </c>
      <c r="E688" s="219">
        <v>0</v>
      </c>
      <c r="F688" s="219">
        <v>700000</v>
      </c>
    </row>
    <row r="689" spans="1:6" ht="12.75" customHeight="1" x14ac:dyDescent="0.25">
      <c r="A689" s="220" t="s">
        <v>16</v>
      </c>
      <c r="B689" s="220"/>
      <c r="C689" s="221">
        <v>700000</v>
      </c>
      <c r="D689" s="221">
        <v>0</v>
      </c>
      <c r="E689" s="221">
        <v>0</v>
      </c>
      <c r="F689" s="221">
        <v>700000</v>
      </c>
    </row>
    <row r="690" spans="1:6" ht="12.75" customHeight="1" x14ac:dyDescent="0.25">
      <c r="A690" s="228" t="s">
        <v>156</v>
      </c>
      <c r="B690" s="228"/>
      <c r="C690" s="229">
        <v>700000</v>
      </c>
      <c r="D690" s="229">
        <v>0</v>
      </c>
      <c r="E690" s="229">
        <v>0</v>
      </c>
      <c r="F690" s="229">
        <v>700000</v>
      </c>
    </row>
    <row r="691" spans="1:6" s="4" customFormat="1" ht="12.75" customHeight="1" x14ac:dyDescent="0.25">
      <c r="A691" s="222">
        <v>3</v>
      </c>
      <c r="B691" s="223" t="s">
        <v>22</v>
      </c>
      <c r="C691" s="224">
        <v>700000</v>
      </c>
      <c r="D691" s="224">
        <v>0</v>
      </c>
      <c r="E691" s="224">
        <v>0</v>
      </c>
      <c r="F691" s="224">
        <v>700000</v>
      </c>
    </row>
    <row r="692" spans="1:6" s="4" customFormat="1" ht="12.75" customHeight="1" x14ac:dyDescent="0.25">
      <c r="A692" s="222">
        <v>37</v>
      </c>
      <c r="B692" s="223" t="s">
        <v>40</v>
      </c>
      <c r="C692" s="224">
        <v>700000</v>
      </c>
      <c r="D692" s="224">
        <v>0</v>
      </c>
      <c r="E692" s="224">
        <v>0</v>
      </c>
      <c r="F692" s="224">
        <v>700000</v>
      </c>
    </row>
    <row r="693" spans="1:6" s="5" customFormat="1" ht="12.75" customHeight="1" x14ac:dyDescent="0.25">
      <c r="A693" s="225">
        <v>372</v>
      </c>
      <c r="B693" s="226" t="s">
        <v>41</v>
      </c>
      <c r="C693" s="227">
        <v>700000</v>
      </c>
      <c r="D693" s="227">
        <v>0</v>
      </c>
      <c r="E693" s="227">
        <v>0</v>
      </c>
      <c r="F693" s="227">
        <v>700000</v>
      </c>
    </row>
    <row r="694" spans="1:6" ht="12.75" customHeight="1" x14ac:dyDescent="0.25">
      <c r="A694" s="218" t="s">
        <v>157</v>
      </c>
      <c r="B694" s="218"/>
      <c r="C694" s="219">
        <v>60000</v>
      </c>
      <c r="D694" s="219">
        <v>8550</v>
      </c>
      <c r="E694" s="219">
        <v>14.25</v>
      </c>
      <c r="F694" s="219">
        <v>68550</v>
      </c>
    </row>
    <row r="695" spans="1:6" ht="12.75" customHeight="1" x14ac:dyDescent="0.25">
      <c r="A695" s="220" t="s">
        <v>50</v>
      </c>
      <c r="B695" s="220"/>
      <c r="C695" s="221">
        <v>60000</v>
      </c>
      <c r="D695" s="221">
        <v>8550</v>
      </c>
      <c r="E695" s="221">
        <v>14.25</v>
      </c>
      <c r="F695" s="221">
        <v>68550</v>
      </c>
    </row>
    <row r="696" spans="1:6" ht="12.75" customHeight="1" x14ac:dyDescent="0.25">
      <c r="A696" s="228" t="s">
        <v>156</v>
      </c>
      <c r="B696" s="228"/>
      <c r="C696" s="229">
        <v>60000</v>
      </c>
      <c r="D696" s="229">
        <v>8550</v>
      </c>
      <c r="E696" s="229">
        <v>14.25</v>
      </c>
      <c r="F696" s="229">
        <v>68550</v>
      </c>
    </row>
    <row r="697" spans="1:6" s="4" customFormat="1" ht="12.75" customHeight="1" x14ac:dyDescent="0.25">
      <c r="A697" s="222">
        <v>3</v>
      </c>
      <c r="B697" s="223" t="s">
        <v>22</v>
      </c>
      <c r="C697" s="224">
        <v>60000</v>
      </c>
      <c r="D697" s="224">
        <v>8550</v>
      </c>
      <c r="E697" s="224">
        <v>14.25</v>
      </c>
      <c r="F697" s="224">
        <v>68550</v>
      </c>
    </row>
    <row r="698" spans="1:6" s="4" customFormat="1" ht="12.75" customHeight="1" x14ac:dyDescent="0.25">
      <c r="A698" s="222">
        <v>37</v>
      </c>
      <c r="B698" s="223" t="s">
        <v>40</v>
      </c>
      <c r="C698" s="224">
        <v>60000</v>
      </c>
      <c r="D698" s="224">
        <v>8550</v>
      </c>
      <c r="E698" s="224">
        <v>14.25</v>
      </c>
      <c r="F698" s="224">
        <v>68550</v>
      </c>
    </row>
    <row r="699" spans="1:6" s="5" customFormat="1" ht="12.75" customHeight="1" x14ac:dyDescent="0.25">
      <c r="A699" s="225">
        <v>372</v>
      </c>
      <c r="B699" s="226" t="s">
        <v>41</v>
      </c>
      <c r="C699" s="227">
        <v>60000</v>
      </c>
      <c r="D699" s="227">
        <v>8550</v>
      </c>
      <c r="E699" s="227">
        <v>14.25</v>
      </c>
      <c r="F699" s="227">
        <v>68550</v>
      </c>
    </row>
    <row r="700" spans="1:6" ht="12.75" customHeight="1" x14ac:dyDescent="0.25">
      <c r="A700" s="218" t="s">
        <v>158</v>
      </c>
      <c r="B700" s="218"/>
      <c r="C700" s="219">
        <v>250000</v>
      </c>
      <c r="D700" s="219">
        <v>0</v>
      </c>
      <c r="E700" s="219">
        <v>0</v>
      </c>
      <c r="F700" s="219">
        <v>250000</v>
      </c>
    </row>
    <row r="701" spans="1:6" ht="12.75" customHeight="1" x14ac:dyDescent="0.25">
      <c r="A701" s="220" t="s">
        <v>16</v>
      </c>
      <c r="B701" s="220"/>
      <c r="C701" s="221">
        <v>250000</v>
      </c>
      <c r="D701" s="221">
        <v>0</v>
      </c>
      <c r="E701" s="221">
        <v>0</v>
      </c>
      <c r="F701" s="221">
        <v>250000</v>
      </c>
    </row>
    <row r="702" spans="1:6" ht="12.75" customHeight="1" x14ac:dyDescent="0.25">
      <c r="A702" s="228" t="s">
        <v>156</v>
      </c>
      <c r="B702" s="228"/>
      <c r="C702" s="229">
        <v>250000</v>
      </c>
      <c r="D702" s="229">
        <v>0</v>
      </c>
      <c r="E702" s="229">
        <v>0</v>
      </c>
      <c r="F702" s="229">
        <v>250000</v>
      </c>
    </row>
    <row r="703" spans="1:6" s="4" customFormat="1" ht="12.75" customHeight="1" x14ac:dyDescent="0.25">
      <c r="A703" s="222">
        <v>3</v>
      </c>
      <c r="B703" s="223" t="s">
        <v>22</v>
      </c>
      <c r="C703" s="224">
        <v>250000</v>
      </c>
      <c r="D703" s="224">
        <v>0</v>
      </c>
      <c r="E703" s="224">
        <v>0</v>
      </c>
      <c r="F703" s="224">
        <v>250000</v>
      </c>
    </row>
    <row r="704" spans="1:6" s="4" customFormat="1" ht="12.75" customHeight="1" x14ac:dyDescent="0.25">
      <c r="A704" s="222">
        <v>37</v>
      </c>
      <c r="B704" s="223" t="s">
        <v>40</v>
      </c>
      <c r="C704" s="224">
        <v>250000</v>
      </c>
      <c r="D704" s="224">
        <v>0</v>
      </c>
      <c r="E704" s="224">
        <v>0</v>
      </c>
      <c r="F704" s="224">
        <v>250000</v>
      </c>
    </row>
    <row r="705" spans="1:6" s="5" customFormat="1" ht="12.75" customHeight="1" x14ac:dyDescent="0.25">
      <c r="A705" s="225">
        <v>372</v>
      </c>
      <c r="B705" s="226" t="s">
        <v>41</v>
      </c>
      <c r="C705" s="227">
        <v>250000</v>
      </c>
      <c r="D705" s="227">
        <v>0</v>
      </c>
      <c r="E705" s="227">
        <v>0</v>
      </c>
      <c r="F705" s="227">
        <v>250000</v>
      </c>
    </row>
    <row r="706" spans="1:6" ht="12.75" customHeight="1" x14ac:dyDescent="0.25">
      <c r="A706" s="218" t="s">
        <v>159</v>
      </c>
      <c r="B706" s="218"/>
      <c r="C706" s="219">
        <v>5000</v>
      </c>
      <c r="D706" s="219">
        <v>0</v>
      </c>
      <c r="E706" s="219">
        <v>0</v>
      </c>
      <c r="F706" s="219">
        <v>5000</v>
      </c>
    </row>
    <row r="707" spans="1:6" ht="12.75" customHeight="1" x14ac:dyDescent="0.25">
      <c r="A707" s="220" t="s">
        <v>16</v>
      </c>
      <c r="B707" s="220"/>
      <c r="C707" s="221">
        <v>5000</v>
      </c>
      <c r="D707" s="221">
        <v>0</v>
      </c>
      <c r="E707" s="221">
        <v>0</v>
      </c>
      <c r="F707" s="221">
        <v>5000</v>
      </c>
    </row>
    <row r="708" spans="1:6" ht="12.75" customHeight="1" x14ac:dyDescent="0.25">
      <c r="A708" s="228" t="s">
        <v>156</v>
      </c>
      <c r="B708" s="228"/>
      <c r="C708" s="229">
        <v>5000</v>
      </c>
      <c r="D708" s="229">
        <v>0</v>
      </c>
      <c r="E708" s="229">
        <v>0</v>
      </c>
      <c r="F708" s="229">
        <v>5000</v>
      </c>
    </row>
    <row r="709" spans="1:6" s="4" customFormat="1" ht="12.75" customHeight="1" x14ac:dyDescent="0.25">
      <c r="A709" s="222">
        <v>3</v>
      </c>
      <c r="B709" s="223" t="s">
        <v>22</v>
      </c>
      <c r="C709" s="224">
        <v>5000</v>
      </c>
      <c r="D709" s="224">
        <v>0</v>
      </c>
      <c r="E709" s="224">
        <v>0</v>
      </c>
      <c r="F709" s="224">
        <v>5000</v>
      </c>
    </row>
    <row r="710" spans="1:6" s="4" customFormat="1" ht="12.75" customHeight="1" x14ac:dyDescent="0.25">
      <c r="A710" s="222">
        <v>37</v>
      </c>
      <c r="B710" s="223" t="s">
        <v>40</v>
      </c>
      <c r="C710" s="224">
        <v>5000</v>
      </c>
      <c r="D710" s="224">
        <v>0</v>
      </c>
      <c r="E710" s="224">
        <v>0</v>
      </c>
      <c r="F710" s="224">
        <v>5000</v>
      </c>
    </row>
    <row r="711" spans="1:6" s="5" customFormat="1" ht="12.75" customHeight="1" x14ac:dyDescent="0.25">
      <c r="A711" s="225">
        <v>372</v>
      </c>
      <c r="B711" s="226" t="s">
        <v>41</v>
      </c>
      <c r="C711" s="227">
        <v>5000</v>
      </c>
      <c r="D711" s="227">
        <v>0</v>
      </c>
      <c r="E711" s="227">
        <v>0</v>
      </c>
      <c r="F711" s="227">
        <v>5000</v>
      </c>
    </row>
    <row r="712" spans="1:6" ht="12.75" customHeight="1" x14ac:dyDescent="0.25">
      <c r="A712" s="218" t="s">
        <v>160</v>
      </c>
      <c r="B712" s="218"/>
      <c r="C712" s="219">
        <v>165000</v>
      </c>
      <c r="D712" s="219">
        <v>0</v>
      </c>
      <c r="E712" s="219">
        <v>0</v>
      </c>
      <c r="F712" s="219">
        <v>165000</v>
      </c>
    </row>
    <row r="713" spans="1:6" ht="12.75" customHeight="1" x14ac:dyDescent="0.25">
      <c r="A713" s="220" t="s">
        <v>16</v>
      </c>
      <c r="B713" s="220"/>
      <c r="C713" s="221">
        <v>165000</v>
      </c>
      <c r="D713" s="221">
        <v>0</v>
      </c>
      <c r="E713" s="221">
        <v>0</v>
      </c>
      <c r="F713" s="221">
        <v>165000</v>
      </c>
    </row>
    <row r="714" spans="1:6" ht="12.75" customHeight="1" x14ac:dyDescent="0.25">
      <c r="A714" s="228" t="s">
        <v>156</v>
      </c>
      <c r="B714" s="228"/>
      <c r="C714" s="229">
        <v>165000</v>
      </c>
      <c r="D714" s="229">
        <v>0</v>
      </c>
      <c r="E714" s="229">
        <v>0</v>
      </c>
      <c r="F714" s="229">
        <v>165000</v>
      </c>
    </row>
    <row r="715" spans="1:6" s="4" customFormat="1" ht="12.75" customHeight="1" x14ac:dyDescent="0.25">
      <c r="A715" s="222">
        <v>3</v>
      </c>
      <c r="B715" s="223" t="s">
        <v>22</v>
      </c>
      <c r="C715" s="224">
        <v>165000</v>
      </c>
      <c r="D715" s="224">
        <v>0</v>
      </c>
      <c r="E715" s="224">
        <v>0</v>
      </c>
      <c r="F715" s="224">
        <v>165000</v>
      </c>
    </row>
    <row r="716" spans="1:6" s="4" customFormat="1" ht="12.75" customHeight="1" x14ac:dyDescent="0.25">
      <c r="A716" s="222">
        <v>37</v>
      </c>
      <c r="B716" s="223" t="s">
        <v>40</v>
      </c>
      <c r="C716" s="224">
        <v>165000</v>
      </c>
      <c r="D716" s="224">
        <v>0</v>
      </c>
      <c r="E716" s="224">
        <v>0</v>
      </c>
      <c r="F716" s="224">
        <v>165000</v>
      </c>
    </row>
    <row r="717" spans="1:6" s="5" customFormat="1" ht="12.75" customHeight="1" x14ac:dyDescent="0.25">
      <c r="A717" s="225">
        <v>372</v>
      </c>
      <c r="B717" s="226" t="s">
        <v>41</v>
      </c>
      <c r="C717" s="227">
        <v>165000</v>
      </c>
      <c r="D717" s="227">
        <v>0</v>
      </c>
      <c r="E717" s="227">
        <v>0</v>
      </c>
      <c r="F717" s="227">
        <v>165000</v>
      </c>
    </row>
    <row r="718" spans="1:6" ht="12.75" customHeight="1" x14ac:dyDescent="0.25">
      <c r="A718" s="216" t="s">
        <v>161</v>
      </c>
      <c r="B718" s="216"/>
      <c r="C718" s="217">
        <v>170000</v>
      </c>
      <c r="D718" s="217">
        <v>10000</v>
      </c>
      <c r="E718" s="217">
        <v>5.8823529411764701</v>
      </c>
      <c r="F718" s="217">
        <v>180000</v>
      </c>
    </row>
    <row r="719" spans="1:6" ht="12.75" customHeight="1" x14ac:dyDescent="0.25">
      <c r="A719" s="218" t="s">
        <v>162</v>
      </c>
      <c r="B719" s="218"/>
      <c r="C719" s="219">
        <v>10000</v>
      </c>
      <c r="D719" s="219">
        <v>0</v>
      </c>
      <c r="E719" s="219">
        <v>0</v>
      </c>
      <c r="F719" s="219">
        <v>10000</v>
      </c>
    </row>
    <row r="720" spans="1:6" ht="12.75" customHeight="1" x14ac:dyDescent="0.25">
      <c r="A720" s="220" t="s">
        <v>16</v>
      </c>
      <c r="B720" s="220"/>
      <c r="C720" s="221">
        <v>10000</v>
      </c>
      <c r="D720" s="221">
        <v>0</v>
      </c>
      <c r="E720" s="221">
        <v>0</v>
      </c>
      <c r="F720" s="221">
        <v>10000</v>
      </c>
    </row>
    <row r="721" spans="1:6" ht="12.75" customHeight="1" x14ac:dyDescent="0.25">
      <c r="A721" s="228" t="s">
        <v>156</v>
      </c>
      <c r="B721" s="228"/>
      <c r="C721" s="229">
        <v>10000</v>
      </c>
      <c r="D721" s="229">
        <v>0</v>
      </c>
      <c r="E721" s="229">
        <v>0</v>
      </c>
      <c r="F721" s="229">
        <v>10000</v>
      </c>
    </row>
    <row r="722" spans="1:6" s="4" customFormat="1" ht="12.75" customHeight="1" x14ac:dyDescent="0.25">
      <c r="A722" s="222">
        <v>3</v>
      </c>
      <c r="B722" s="223" t="s">
        <v>22</v>
      </c>
      <c r="C722" s="224">
        <v>10000</v>
      </c>
      <c r="D722" s="224">
        <v>0</v>
      </c>
      <c r="E722" s="224">
        <v>0</v>
      </c>
      <c r="F722" s="224">
        <v>10000</v>
      </c>
    </row>
    <row r="723" spans="1:6" s="4" customFormat="1" ht="12.75" customHeight="1" x14ac:dyDescent="0.25">
      <c r="A723" s="222">
        <v>37</v>
      </c>
      <c r="B723" s="223" t="s">
        <v>40</v>
      </c>
      <c r="C723" s="224">
        <v>10000</v>
      </c>
      <c r="D723" s="224">
        <v>0</v>
      </c>
      <c r="E723" s="224">
        <v>0</v>
      </c>
      <c r="F723" s="224">
        <v>10000</v>
      </c>
    </row>
    <row r="724" spans="1:6" s="5" customFormat="1" ht="12.75" customHeight="1" x14ac:dyDescent="0.25">
      <c r="A724" s="225">
        <v>372</v>
      </c>
      <c r="B724" s="226" t="s">
        <v>41</v>
      </c>
      <c r="C724" s="227">
        <v>10000</v>
      </c>
      <c r="D724" s="227">
        <v>0</v>
      </c>
      <c r="E724" s="227">
        <v>0</v>
      </c>
      <c r="F724" s="227">
        <v>10000</v>
      </c>
    </row>
    <row r="725" spans="1:6" ht="12.75" customHeight="1" x14ac:dyDescent="0.25">
      <c r="A725" s="218" t="s">
        <v>163</v>
      </c>
      <c r="B725" s="218"/>
      <c r="C725" s="219">
        <v>160000</v>
      </c>
      <c r="D725" s="219">
        <v>10000</v>
      </c>
      <c r="E725" s="219">
        <v>6.25</v>
      </c>
      <c r="F725" s="219">
        <v>170000</v>
      </c>
    </row>
    <row r="726" spans="1:6" ht="12.75" customHeight="1" x14ac:dyDescent="0.25">
      <c r="A726" s="220" t="s">
        <v>16</v>
      </c>
      <c r="B726" s="220"/>
      <c r="C726" s="221">
        <v>160000</v>
      </c>
      <c r="D726" s="221">
        <v>10000</v>
      </c>
      <c r="E726" s="221">
        <v>6.25</v>
      </c>
      <c r="F726" s="221">
        <v>170000</v>
      </c>
    </row>
    <row r="727" spans="1:6" ht="12.75" customHeight="1" x14ac:dyDescent="0.25">
      <c r="A727" s="228" t="s">
        <v>156</v>
      </c>
      <c r="B727" s="228"/>
      <c r="C727" s="229">
        <v>160000</v>
      </c>
      <c r="D727" s="229">
        <v>10000</v>
      </c>
      <c r="E727" s="229">
        <v>6.25</v>
      </c>
      <c r="F727" s="229">
        <v>170000</v>
      </c>
    </row>
    <row r="728" spans="1:6" s="4" customFormat="1" ht="12.75" customHeight="1" x14ac:dyDescent="0.25">
      <c r="A728" s="222">
        <v>3</v>
      </c>
      <c r="B728" s="223" t="s">
        <v>22</v>
      </c>
      <c r="C728" s="224">
        <v>160000</v>
      </c>
      <c r="D728" s="224">
        <v>10000</v>
      </c>
      <c r="E728" s="224">
        <v>6.25</v>
      </c>
      <c r="F728" s="224">
        <v>170000</v>
      </c>
    </row>
    <row r="729" spans="1:6" s="4" customFormat="1" ht="12.75" customHeight="1" x14ac:dyDescent="0.25">
      <c r="A729" s="222">
        <v>37</v>
      </c>
      <c r="B729" s="223" t="s">
        <v>40</v>
      </c>
      <c r="C729" s="224">
        <v>160000</v>
      </c>
      <c r="D729" s="224">
        <v>10000</v>
      </c>
      <c r="E729" s="224">
        <v>6.25</v>
      </c>
      <c r="F729" s="224">
        <v>170000</v>
      </c>
    </row>
    <row r="730" spans="1:6" s="5" customFormat="1" ht="12.75" customHeight="1" x14ac:dyDescent="0.25">
      <c r="A730" s="225">
        <v>372</v>
      </c>
      <c r="B730" s="226" t="s">
        <v>41</v>
      </c>
      <c r="C730" s="227">
        <v>160000</v>
      </c>
      <c r="D730" s="227">
        <v>10000</v>
      </c>
      <c r="E730" s="227">
        <v>6.25</v>
      </c>
      <c r="F730" s="227">
        <v>170000</v>
      </c>
    </row>
    <row r="731" spans="1:6" ht="12.75" customHeight="1" x14ac:dyDescent="0.25">
      <c r="A731" s="216" t="s">
        <v>164</v>
      </c>
      <c r="B731" s="216"/>
      <c r="C731" s="217">
        <v>160000</v>
      </c>
      <c r="D731" s="217">
        <v>11070</v>
      </c>
      <c r="E731" s="217">
        <v>6.9187500000000002</v>
      </c>
      <c r="F731" s="217">
        <v>171070</v>
      </c>
    </row>
    <row r="732" spans="1:6" ht="12.75" customHeight="1" x14ac:dyDescent="0.25">
      <c r="A732" s="218" t="s">
        <v>165</v>
      </c>
      <c r="B732" s="218"/>
      <c r="C732" s="219">
        <v>100000</v>
      </c>
      <c r="D732" s="219">
        <v>1070</v>
      </c>
      <c r="E732" s="219">
        <v>1.07</v>
      </c>
      <c r="F732" s="219">
        <v>101070</v>
      </c>
    </row>
    <row r="733" spans="1:6" ht="12.75" customHeight="1" x14ac:dyDescent="0.25">
      <c r="A733" s="220" t="s">
        <v>16</v>
      </c>
      <c r="B733" s="220"/>
      <c r="C733" s="221">
        <v>100000</v>
      </c>
      <c r="D733" s="221">
        <v>0</v>
      </c>
      <c r="E733" s="221">
        <v>0</v>
      </c>
      <c r="F733" s="221">
        <v>100000</v>
      </c>
    </row>
    <row r="734" spans="1:6" ht="12.75" customHeight="1" x14ac:dyDescent="0.25">
      <c r="A734" s="228" t="s">
        <v>156</v>
      </c>
      <c r="B734" s="228"/>
      <c r="C734" s="229">
        <v>100000</v>
      </c>
      <c r="D734" s="229">
        <v>0</v>
      </c>
      <c r="E734" s="229">
        <v>0</v>
      </c>
      <c r="F734" s="229">
        <v>100000</v>
      </c>
    </row>
    <row r="735" spans="1:6" s="4" customFormat="1" ht="12.75" customHeight="1" x14ac:dyDescent="0.25">
      <c r="A735" s="222">
        <v>3</v>
      </c>
      <c r="B735" s="223" t="s">
        <v>22</v>
      </c>
      <c r="C735" s="224">
        <v>100000</v>
      </c>
      <c r="D735" s="224">
        <v>0</v>
      </c>
      <c r="E735" s="224">
        <v>0</v>
      </c>
      <c r="F735" s="224">
        <v>100000</v>
      </c>
    </row>
    <row r="736" spans="1:6" s="4" customFormat="1" ht="12.75" customHeight="1" x14ac:dyDescent="0.25">
      <c r="A736" s="222">
        <v>38</v>
      </c>
      <c r="B736" s="223" t="s">
        <v>42</v>
      </c>
      <c r="C736" s="224">
        <v>100000</v>
      </c>
      <c r="D736" s="224">
        <v>0</v>
      </c>
      <c r="E736" s="224">
        <v>0</v>
      </c>
      <c r="F736" s="224">
        <v>100000</v>
      </c>
    </row>
    <row r="737" spans="1:6" s="5" customFormat="1" ht="12.75" customHeight="1" x14ac:dyDescent="0.25">
      <c r="A737" s="225">
        <v>381</v>
      </c>
      <c r="B737" s="226" t="s">
        <v>47</v>
      </c>
      <c r="C737" s="227">
        <v>100000</v>
      </c>
      <c r="D737" s="227">
        <v>0</v>
      </c>
      <c r="E737" s="227">
        <v>0</v>
      </c>
      <c r="F737" s="227">
        <v>100000</v>
      </c>
    </row>
    <row r="738" spans="1:6" ht="12.75" customHeight="1" x14ac:dyDescent="0.25">
      <c r="A738" s="220" t="s">
        <v>92</v>
      </c>
      <c r="B738" s="220"/>
      <c r="C738" s="221">
        <v>0</v>
      </c>
      <c r="D738" s="221">
        <v>1070</v>
      </c>
      <c r="E738" s="221">
        <v>0</v>
      </c>
      <c r="F738" s="221">
        <v>1070</v>
      </c>
    </row>
    <row r="739" spans="1:6" ht="12.75" customHeight="1" x14ac:dyDescent="0.25">
      <c r="A739" s="228" t="s">
        <v>156</v>
      </c>
      <c r="B739" s="228"/>
      <c r="C739" s="229">
        <v>0</v>
      </c>
      <c r="D739" s="229">
        <v>1070</v>
      </c>
      <c r="E739" s="229">
        <v>0</v>
      </c>
      <c r="F739" s="229">
        <v>1070</v>
      </c>
    </row>
    <row r="740" spans="1:6" s="4" customFormat="1" ht="12.75" customHeight="1" x14ac:dyDescent="0.25">
      <c r="A740" s="222">
        <v>3</v>
      </c>
      <c r="B740" s="223" t="s">
        <v>22</v>
      </c>
      <c r="C740" s="224">
        <v>0</v>
      </c>
      <c r="D740" s="224">
        <v>1070</v>
      </c>
      <c r="E740" s="224">
        <v>0</v>
      </c>
      <c r="F740" s="224">
        <v>1070</v>
      </c>
    </row>
    <row r="741" spans="1:6" s="4" customFormat="1" ht="12.75" customHeight="1" x14ac:dyDescent="0.25">
      <c r="A741" s="222">
        <v>38</v>
      </c>
      <c r="B741" s="223" t="s">
        <v>42</v>
      </c>
      <c r="C741" s="224">
        <v>0</v>
      </c>
      <c r="D741" s="224">
        <v>1070</v>
      </c>
      <c r="E741" s="224">
        <v>0</v>
      </c>
      <c r="F741" s="224">
        <v>1070</v>
      </c>
    </row>
    <row r="742" spans="1:6" s="5" customFormat="1" ht="12.75" customHeight="1" x14ac:dyDescent="0.25">
      <c r="A742" s="225">
        <v>381</v>
      </c>
      <c r="B742" s="226" t="s">
        <v>47</v>
      </c>
      <c r="C742" s="227">
        <v>0</v>
      </c>
      <c r="D742" s="227">
        <v>1070</v>
      </c>
      <c r="E742" s="227">
        <v>0</v>
      </c>
      <c r="F742" s="227">
        <v>1070</v>
      </c>
    </row>
    <row r="743" spans="1:6" ht="12.75" customHeight="1" x14ac:dyDescent="0.25">
      <c r="A743" s="218" t="s">
        <v>166</v>
      </c>
      <c r="B743" s="218"/>
      <c r="C743" s="219">
        <v>55000</v>
      </c>
      <c r="D743" s="219">
        <v>0</v>
      </c>
      <c r="E743" s="219">
        <v>0</v>
      </c>
      <c r="F743" s="219">
        <v>55000</v>
      </c>
    </row>
    <row r="744" spans="1:6" ht="12.75" customHeight="1" x14ac:dyDescent="0.25">
      <c r="A744" s="220" t="s">
        <v>16</v>
      </c>
      <c r="B744" s="220"/>
      <c r="C744" s="221">
        <v>55000</v>
      </c>
      <c r="D744" s="221">
        <v>0</v>
      </c>
      <c r="E744" s="221">
        <v>0</v>
      </c>
      <c r="F744" s="221">
        <v>55000</v>
      </c>
    </row>
    <row r="745" spans="1:6" ht="12.75" customHeight="1" x14ac:dyDescent="0.25">
      <c r="A745" s="228" t="s">
        <v>156</v>
      </c>
      <c r="B745" s="228"/>
      <c r="C745" s="229">
        <v>55000</v>
      </c>
      <c r="D745" s="229">
        <v>0</v>
      </c>
      <c r="E745" s="229">
        <v>0</v>
      </c>
      <c r="F745" s="229">
        <v>55000</v>
      </c>
    </row>
    <row r="746" spans="1:6" s="4" customFormat="1" ht="12.75" customHeight="1" x14ac:dyDescent="0.25">
      <c r="A746" s="222">
        <v>3</v>
      </c>
      <c r="B746" s="223" t="s">
        <v>22</v>
      </c>
      <c r="C746" s="224">
        <v>55000</v>
      </c>
      <c r="D746" s="224">
        <v>0</v>
      </c>
      <c r="E746" s="224">
        <v>0</v>
      </c>
      <c r="F746" s="224">
        <v>55000</v>
      </c>
    </row>
    <row r="747" spans="1:6" s="4" customFormat="1" ht="12.75" customHeight="1" x14ac:dyDescent="0.25">
      <c r="A747" s="222">
        <v>38</v>
      </c>
      <c r="B747" s="223" t="s">
        <v>42</v>
      </c>
      <c r="C747" s="224">
        <v>55000</v>
      </c>
      <c r="D747" s="224">
        <v>0</v>
      </c>
      <c r="E747" s="224">
        <v>0</v>
      </c>
      <c r="F747" s="224">
        <v>55000</v>
      </c>
    </row>
    <row r="748" spans="1:6" s="5" customFormat="1" ht="12.75" customHeight="1" x14ac:dyDescent="0.25">
      <c r="A748" s="225">
        <v>381</v>
      </c>
      <c r="B748" s="226" t="s">
        <v>47</v>
      </c>
      <c r="C748" s="227">
        <v>55000</v>
      </c>
      <c r="D748" s="227">
        <v>0</v>
      </c>
      <c r="E748" s="227">
        <v>0</v>
      </c>
      <c r="F748" s="227">
        <v>55000</v>
      </c>
    </row>
    <row r="749" spans="1:6" ht="12.75" customHeight="1" x14ac:dyDescent="0.25">
      <c r="A749" s="218" t="s">
        <v>167</v>
      </c>
      <c r="B749" s="218"/>
      <c r="C749" s="219">
        <v>5000</v>
      </c>
      <c r="D749" s="219">
        <v>10000</v>
      </c>
      <c r="E749" s="219">
        <v>200</v>
      </c>
      <c r="F749" s="219">
        <v>15000</v>
      </c>
    </row>
    <row r="750" spans="1:6" ht="12.75" customHeight="1" x14ac:dyDescent="0.25">
      <c r="A750" s="220" t="s">
        <v>16</v>
      </c>
      <c r="B750" s="220"/>
      <c r="C750" s="221">
        <v>5000</v>
      </c>
      <c r="D750" s="221">
        <v>10000</v>
      </c>
      <c r="E750" s="221">
        <v>200</v>
      </c>
      <c r="F750" s="221">
        <v>15000</v>
      </c>
    </row>
    <row r="751" spans="1:6" ht="12.75" customHeight="1" x14ac:dyDescent="0.25">
      <c r="A751" s="228" t="s">
        <v>156</v>
      </c>
      <c r="B751" s="228"/>
      <c r="C751" s="229">
        <v>5000</v>
      </c>
      <c r="D751" s="229">
        <v>10000</v>
      </c>
      <c r="E751" s="229">
        <v>200</v>
      </c>
      <c r="F751" s="229">
        <v>15000</v>
      </c>
    </row>
    <row r="752" spans="1:6" s="4" customFormat="1" ht="12.75" customHeight="1" x14ac:dyDescent="0.25">
      <c r="A752" s="222">
        <v>3</v>
      </c>
      <c r="B752" s="223" t="s">
        <v>22</v>
      </c>
      <c r="C752" s="224">
        <v>5000</v>
      </c>
      <c r="D752" s="224">
        <v>10000</v>
      </c>
      <c r="E752" s="224">
        <v>200</v>
      </c>
      <c r="F752" s="224">
        <v>15000</v>
      </c>
    </row>
    <row r="753" spans="1:6" s="4" customFormat="1" ht="12.75" customHeight="1" x14ac:dyDescent="0.25">
      <c r="A753" s="222">
        <v>38</v>
      </c>
      <c r="B753" s="223" t="s">
        <v>42</v>
      </c>
      <c r="C753" s="224">
        <v>5000</v>
      </c>
      <c r="D753" s="224">
        <v>10000</v>
      </c>
      <c r="E753" s="224">
        <v>200</v>
      </c>
      <c r="F753" s="224">
        <v>15000</v>
      </c>
    </row>
    <row r="754" spans="1:6" s="5" customFormat="1" ht="12.75" customHeight="1" x14ac:dyDescent="0.25">
      <c r="A754" s="225">
        <v>381</v>
      </c>
      <c r="B754" s="226" t="s">
        <v>47</v>
      </c>
      <c r="C754" s="227">
        <v>5000</v>
      </c>
      <c r="D754" s="227">
        <v>10000</v>
      </c>
      <c r="E754" s="227">
        <v>200</v>
      </c>
      <c r="F754" s="227">
        <v>15000</v>
      </c>
    </row>
    <row r="755" spans="1:6" ht="12.75" customHeight="1" x14ac:dyDescent="0.25">
      <c r="A755" s="216" t="s">
        <v>168</v>
      </c>
      <c r="B755" s="216"/>
      <c r="C755" s="217">
        <v>181000</v>
      </c>
      <c r="D755" s="217">
        <v>0</v>
      </c>
      <c r="E755" s="217">
        <v>0</v>
      </c>
      <c r="F755" s="217">
        <v>181000</v>
      </c>
    </row>
    <row r="756" spans="1:6" ht="12.75" customHeight="1" x14ac:dyDescent="0.25">
      <c r="A756" s="218" t="s">
        <v>169</v>
      </c>
      <c r="B756" s="218"/>
      <c r="C756" s="219">
        <v>30000</v>
      </c>
      <c r="D756" s="219">
        <v>0</v>
      </c>
      <c r="E756" s="219">
        <v>0</v>
      </c>
      <c r="F756" s="219">
        <v>30000</v>
      </c>
    </row>
    <row r="757" spans="1:6" ht="12.75" customHeight="1" x14ac:dyDescent="0.25">
      <c r="A757" s="220" t="s">
        <v>16</v>
      </c>
      <c r="B757" s="220"/>
      <c r="C757" s="221">
        <v>30000</v>
      </c>
      <c r="D757" s="221">
        <v>0</v>
      </c>
      <c r="E757" s="221">
        <v>0</v>
      </c>
      <c r="F757" s="221">
        <v>30000</v>
      </c>
    </row>
    <row r="758" spans="1:6" ht="12.75" customHeight="1" x14ac:dyDescent="0.25">
      <c r="A758" s="228" t="s">
        <v>156</v>
      </c>
      <c r="B758" s="228"/>
      <c r="C758" s="229">
        <v>30000</v>
      </c>
      <c r="D758" s="229">
        <v>0</v>
      </c>
      <c r="E758" s="229">
        <v>0</v>
      </c>
      <c r="F758" s="229">
        <v>30000</v>
      </c>
    </row>
    <row r="759" spans="1:6" s="4" customFormat="1" ht="12.75" customHeight="1" x14ac:dyDescent="0.25">
      <c r="A759" s="222">
        <v>3</v>
      </c>
      <c r="B759" s="223" t="s">
        <v>22</v>
      </c>
      <c r="C759" s="224">
        <v>30000</v>
      </c>
      <c r="D759" s="224">
        <v>0</v>
      </c>
      <c r="E759" s="224">
        <v>0</v>
      </c>
      <c r="F759" s="224">
        <v>30000</v>
      </c>
    </row>
    <row r="760" spans="1:6" s="4" customFormat="1" ht="12.75" customHeight="1" x14ac:dyDescent="0.25">
      <c r="A760" s="222">
        <v>38</v>
      </c>
      <c r="B760" s="223" t="s">
        <v>42</v>
      </c>
      <c r="C760" s="224">
        <v>30000</v>
      </c>
      <c r="D760" s="224">
        <v>0</v>
      </c>
      <c r="E760" s="224">
        <v>0</v>
      </c>
      <c r="F760" s="224">
        <v>30000</v>
      </c>
    </row>
    <row r="761" spans="1:6" s="5" customFormat="1" ht="12.75" customHeight="1" x14ac:dyDescent="0.25">
      <c r="A761" s="225">
        <v>381</v>
      </c>
      <c r="B761" s="226" t="s">
        <v>47</v>
      </c>
      <c r="C761" s="227">
        <v>30000</v>
      </c>
      <c r="D761" s="227">
        <v>0</v>
      </c>
      <c r="E761" s="227">
        <v>0</v>
      </c>
      <c r="F761" s="227">
        <v>30000</v>
      </c>
    </row>
    <row r="762" spans="1:6" ht="12.75" customHeight="1" x14ac:dyDescent="0.25">
      <c r="A762" s="218" t="s">
        <v>170</v>
      </c>
      <c r="B762" s="218"/>
      <c r="C762" s="219">
        <v>30000</v>
      </c>
      <c r="D762" s="219">
        <v>0</v>
      </c>
      <c r="E762" s="219">
        <v>0</v>
      </c>
      <c r="F762" s="219">
        <v>30000</v>
      </c>
    </row>
    <row r="763" spans="1:6" ht="12.75" customHeight="1" x14ac:dyDescent="0.25">
      <c r="A763" s="220" t="s">
        <v>16</v>
      </c>
      <c r="B763" s="220"/>
      <c r="C763" s="221">
        <v>30000</v>
      </c>
      <c r="D763" s="221">
        <v>0</v>
      </c>
      <c r="E763" s="221">
        <v>0</v>
      </c>
      <c r="F763" s="221">
        <v>30000</v>
      </c>
    </row>
    <row r="764" spans="1:6" ht="12.75" customHeight="1" x14ac:dyDescent="0.25">
      <c r="A764" s="228" t="s">
        <v>156</v>
      </c>
      <c r="B764" s="228"/>
      <c r="C764" s="229">
        <v>30000</v>
      </c>
      <c r="D764" s="229">
        <v>0</v>
      </c>
      <c r="E764" s="229">
        <v>0</v>
      </c>
      <c r="F764" s="229">
        <v>30000</v>
      </c>
    </row>
    <row r="765" spans="1:6" s="4" customFormat="1" ht="12.75" customHeight="1" x14ac:dyDescent="0.25">
      <c r="A765" s="222">
        <v>3</v>
      </c>
      <c r="B765" s="223" t="s">
        <v>22</v>
      </c>
      <c r="C765" s="224">
        <v>30000</v>
      </c>
      <c r="D765" s="224">
        <v>0</v>
      </c>
      <c r="E765" s="224">
        <v>0</v>
      </c>
      <c r="F765" s="224">
        <v>30000</v>
      </c>
    </row>
    <row r="766" spans="1:6" s="4" customFormat="1" ht="12.75" customHeight="1" x14ac:dyDescent="0.25">
      <c r="A766" s="222">
        <v>38</v>
      </c>
      <c r="B766" s="223" t="s">
        <v>42</v>
      </c>
      <c r="C766" s="224">
        <v>30000</v>
      </c>
      <c r="D766" s="224">
        <v>0</v>
      </c>
      <c r="E766" s="224">
        <v>0</v>
      </c>
      <c r="F766" s="224">
        <v>30000</v>
      </c>
    </row>
    <row r="767" spans="1:6" s="5" customFormat="1" ht="12.75" customHeight="1" x14ac:dyDescent="0.25">
      <c r="A767" s="225">
        <v>381</v>
      </c>
      <c r="B767" s="226" t="s">
        <v>47</v>
      </c>
      <c r="C767" s="227">
        <v>30000</v>
      </c>
      <c r="D767" s="227">
        <v>0</v>
      </c>
      <c r="E767" s="227">
        <v>0</v>
      </c>
      <c r="F767" s="227">
        <v>30000</v>
      </c>
    </row>
    <row r="768" spans="1:6" ht="12.75" customHeight="1" x14ac:dyDescent="0.25">
      <c r="A768" s="218" t="s">
        <v>171</v>
      </c>
      <c r="B768" s="218"/>
      <c r="C768" s="219">
        <v>40000</v>
      </c>
      <c r="D768" s="219">
        <v>0</v>
      </c>
      <c r="E768" s="219">
        <v>0</v>
      </c>
      <c r="F768" s="219">
        <v>40000</v>
      </c>
    </row>
    <row r="769" spans="1:6" ht="12.75" customHeight="1" x14ac:dyDescent="0.25">
      <c r="A769" s="220" t="s">
        <v>16</v>
      </c>
      <c r="B769" s="220"/>
      <c r="C769" s="221">
        <v>40000</v>
      </c>
      <c r="D769" s="221">
        <v>0</v>
      </c>
      <c r="E769" s="221">
        <v>0</v>
      </c>
      <c r="F769" s="221">
        <v>40000</v>
      </c>
    </row>
    <row r="770" spans="1:6" ht="12.75" customHeight="1" x14ac:dyDescent="0.25">
      <c r="A770" s="228" t="s">
        <v>156</v>
      </c>
      <c r="B770" s="228"/>
      <c r="C770" s="229">
        <v>40000</v>
      </c>
      <c r="D770" s="229">
        <v>0</v>
      </c>
      <c r="E770" s="229">
        <v>0</v>
      </c>
      <c r="F770" s="229">
        <v>40000</v>
      </c>
    </row>
    <row r="771" spans="1:6" s="4" customFormat="1" ht="12.75" customHeight="1" x14ac:dyDescent="0.25">
      <c r="A771" s="222">
        <v>3</v>
      </c>
      <c r="B771" s="223" t="s">
        <v>22</v>
      </c>
      <c r="C771" s="224">
        <v>40000</v>
      </c>
      <c r="D771" s="224">
        <v>0</v>
      </c>
      <c r="E771" s="224">
        <v>0</v>
      </c>
      <c r="F771" s="224">
        <v>40000</v>
      </c>
    </row>
    <row r="772" spans="1:6" s="4" customFormat="1" ht="12.75" customHeight="1" x14ac:dyDescent="0.25">
      <c r="A772" s="222">
        <v>38</v>
      </c>
      <c r="B772" s="223" t="s">
        <v>42</v>
      </c>
      <c r="C772" s="224">
        <v>40000</v>
      </c>
      <c r="D772" s="224">
        <v>0</v>
      </c>
      <c r="E772" s="224">
        <v>0</v>
      </c>
      <c r="F772" s="224">
        <v>40000</v>
      </c>
    </row>
    <row r="773" spans="1:6" s="5" customFormat="1" ht="12.75" customHeight="1" x14ac:dyDescent="0.25">
      <c r="A773" s="225">
        <v>381</v>
      </c>
      <c r="B773" s="226" t="s">
        <v>47</v>
      </c>
      <c r="C773" s="227">
        <v>40000</v>
      </c>
      <c r="D773" s="227">
        <v>0</v>
      </c>
      <c r="E773" s="227">
        <v>0</v>
      </c>
      <c r="F773" s="227">
        <v>40000</v>
      </c>
    </row>
    <row r="774" spans="1:6" ht="12.75" customHeight="1" x14ac:dyDescent="0.25">
      <c r="A774" s="218" t="s">
        <v>172</v>
      </c>
      <c r="B774" s="218"/>
      <c r="C774" s="219">
        <v>10000</v>
      </c>
      <c r="D774" s="219">
        <v>0</v>
      </c>
      <c r="E774" s="219">
        <v>0</v>
      </c>
      <c r="F774" s="219">
        <v>10000</v>
      </c>
    </row>
    <row r="775" spans="1:6" ht="12.75" customHeight="1" x14ac:dyDescent="0.25">
      <c r="A775" s="220" t="s">
        <v>16</v>
      </c>
      <c r="B775" s="220"/>
      <c r="C775" s="221">
        <v>10000</v>
      </c>
      <c r="D775" s="221">
        <v>0</v>
      </c>
      <c r="E775" s="221">
        <v>0</v>
      </c>
      <c r="F775" s="221">
        <v>10000</v>
      </c>
    </row>
    <row r="776" spans="1:6" ht="12.75" customHeight="1" x14ac:dyDescent="0.25">
      <c r="A776" s="228" t="s">
        <v>156</v>
      </c>
      <c r="B776" s="228"/>
      <c r="C776" s="229">
        <v>10000</v>
      </c>
      <c r="D776" s="229">
        <v>0</v>
      </c>
      <c r="E776" s="229">
        <v>0</v>
      </c>
      <c r="F776" s="229">
        <v>10000</v>
      </c>
    </row>
    <row r="777" spans="1:6" s="4" customFormat="1" ht="12.75" customHeight="1" x14ac:dyDescent="0.25">
      <c r="A777" s="222">
        <v>3</v>
      </c>
      <c r="B777" s="223" t="s">
        <v>22</v>
      </c>
      <c r="C777" s="224">
        <v>10000</v>
      </c>
      <c r="D777" s="224">
        <v>0</v>
      </c>
      <c r="E777" s="224">
        <v>0</v>
      </c>
      <c r="F777" s="224">
        <v>10000</v>
      </c>
    </row>
    <row r="778" spans="1:6" s="4" customFormat="1" ht="12.75" customHeight="1" x14ac:dyDescent="0.25">
      <c r="A778" s="222">
        <v>38</v>
      </c>
      <c r="B778" s="223" t="s">
        <v>42</v>
      </c>
      <c r="C778" s="224">
        <v>10000</v>
      </c>
      <c r="D778" s="224">
        <v>0</v>
      </c>
      <c r="E778" s="224">
        <v>0</v>
      </c>
      <c r="F778" s="224">
        <v>10000</v>
      </c>
    </row>
    <row r="779" spans="1:6" s="5" customFormat="1" ht="12.75" customHeight="1" x14ac:dyDescent="0.25">
      <c r="A779" s="225">
        <v>381</v>
      </c>
      <c r="B779" s="226" t="s">
        <v>47</v>
      </c>
      <c r="C779" s="227">
        <v>10000</v>
      </c>
      <c r="D779" s="227">
        <v>0</v>
      </c>
      <c r="E779" s="227">
        <v>0</v>
      </c>
      <c r="F779" s="227">
        <v>10000</v>
      </c>
    </row>
    <row r="780" spans="1:6" ht="12.75" customHeight="1" x14ac:dyDescent="0.25">
      <c r="A780" s="218" t="s">
        <v>173</v>
      </c>
      <c r="B780" s="218"/>
      <c r="C780" s="219">
        <v>5000</v>
      </c>
      <c r="D780" s="219">
        <v>0</v>
      </c>
      <c r="E780" s="219">
        <v>0</v>
      </c>
      <c r="F780" s="219">
        <v>5000</v>
      </c>
    </row>
    <row r="781" spans="1:6" ht="12.75" customHeight="1" x14ac:dyDescent="0.25">
      <c r="A781" s="220" t="s">
        <v>16</v>
      </c>
      <c r="B781" s="220"/>
      <c r="C781" s="221">
        <v>5000</v>
      </c>
      <c r="D781" s="221">
        <v>0</v>
      </c>
      <c r="E781" s="221">
        <v>0</v>
      </c>
      <c r="F781" s="221">
        <v>5000</v>
      </c>
    </row>
    <row r="782" spans="1:6" ht="12.75" customHeight="1" x14ac:dyDescent="0.25">
      <c r="A782" s="228" t="s">
        <v>156</v>
      </c>
      <c r="B782" s="228"/>
      <c r="C782" s="229">
        <v>5000</v>
      </c>
      <c r="D782" s="229">
        <v>0</v>
      </c>
      <c r="E782" s="229">
        <v>0</v>
      </c>
      <c r="F782" s="229">
        <v>5000</v>
      </c>
    </row>
    <row r="783" spans="1:6" s="4" customFormat="1" ht="12.75" customHeight="1" x14ac:dyDescent="0.25">
      <c r="A783" s="222">
        <v>3</v>
      </c>
      <c r="B783" s="223" t="s">
        <v>22</v>
      </c>
      <c r="C783" s="224">
        <v>5000</v>
      </c>
      <c r="D783" s="224">
        <v>0</v>
      </c>
      <c r="E783" s="224">
        <v>0</v>
      </c>
      <c r="F783" s="224">
        <v>5000</v>
      </c>
    </row>
    <row r="784" spans="1:6" s="4" customFormat="1" ht="12.75" customHeight="1" x14ac:dyDescent="0.25">
      <c r="A784" s="222">
        <v>38</v>
      </c>
      <c r="B784" s="223" t="s">
        <v>42</v>
      </c>
      <c r="C784" s="224">
        <v>5000</v>
      </c>
      <c r="D784" s="224">
        <v>0</v>
      </c>
      <c r="E784" s="224">
        <v>0</v>
      </c>
      <c r="F784" s="224">
        <v>5000</v>
      </c>
    </row>
    <row r="785" spans="1:6" s="5" customFormat="1" ht="12.75" customHeight="1" x14ac:dyDescent="0.25">
      <c r="A785" s="225">
        <v>381</v>
      </c>
      <c r="B785" s="226" t="s">
        <v>47</v>
      </c>
      <c r="C785" s="227">
        <v>5000</v>
      </c>
      <c r="D785" s="227">
        <v>0</v>
      </c>
      <c r="E785" s="227">
        <v>0</v>
      </c>
      <c r="F785" s="227">
        <v>5000</v>
      </c>
    </row>
    <row r="786" spans="1:6" ht="12.75" customHeight="1" x14ac:dyDescent="0.25">
      <c r="A786" s="218" t="s">
        <v>174</v>
      </c>
      <c r="B786" s="218"/>
      <c r="C786" s="219">
        <v>50000</v>
      </c>
      <c r="D786" s="219">
        <v>0</v>
      </c>
      <c r="E786" s="219">
        <v>0</v>
      </c>
      <c r="F786" s="219">
        <v>50000</v>
      </c>
    </row>
    <row r="787" spans="1:6" ht="12.75" customHeight="1" x14ac:dyDescent="0.25">
      <c r="A787" s="220" t="s">
        <v>16</v>
      </c>
      <c r="B787" s="220"/>
      <c r="C787" s="221">
        <v>50000</v>
      </c>
      <c r="D787" s="221">
        <v>0</v>
      </c>
      <c r="E787" s="221">
        <v>0</v>
      </c>
      <c r="F787" s="221">
        <v>50000</v>
      </c>
    </row>
    <row r="788" spans="1:6" ht="12.75" customHeight="1" x14ac:dyDescent="0.25">
      <c r="A788" s="228" t="s">
        <v>156</v>
      </c>
      <c r="B788" s="228"/>
      <c r="C788" s="229">
        <v>50000</v>
      </c>
      <c r="D788" s="229">
        <v>0</v>
      </c>
      <c r="E788" s="229">
        <v>0</v>
      </c>
      <c r="F788" s="229">
        <v>50000</v>
      </c>
    </row>
    <row r="789" spans="1:6" s="4" customFormat="1" ht="12.75" customHeight="1" x14ac:dyDescent="0.25">
      <c r="A789" s="222">
        <v>3</v>
      </c>
      <c r="B789" s="223" t="s">
        <v>22</v>
      </c>
      <c r="C789" s="224">
        <v>50000</v>
      </c>
      <c r="D789" s="224">
        <v>0</v>
      </c>
      <c r="E789" s="224">
        <v>0</v>
      </c>
      <c r="F789" s="224">
        <v>50000</v>
      </c>
    </row>
    <row r="790" spans="1:6" s="4" customFormat="1" ht="12.75" customHeight="1" x14ac:dyDescent="0.25">
      <c r="A790" s="222">
        <v>38</v>
      </c>
      <c r="B790" s="223" t="s">
        <v>42</v>
      </c>
      <c r="C790" s="224">
        <v>50000</v>
      </c>
      <c r="D790" s="224">
        <v>0</v>
      </c>
      <c r="E790" s="224">
        <v>0</v>
      </c>
      <c r="F790" s="224">
        <v>50000</v>
      </c>
    </row>
    <row r="791" spans="1:6" s="5" customFormat="1" ht="12.75" customHeight="1" x14ac:dyDescent="0.25">
      <c r="A791" s="225">
        <v>381</v>
      </c>
      <c r="B791" s="226" t="s">
        <v>47</v>
      </c>
      <c r="C791" s="227">
        <v>50000</v>
      </c>
      <c r="D791" s="227">
        <v>0</v>
      </c>
      <c r="E791" s="227">
        <v>0</v>
      </c>
      <c r="F791" s="227">
        <v>50000</v>
      </c>
    </row>
    <row r="792" spans="1:6" ht="12.75" customHeight="1" x14ac:dyDescent="0.25">
      <c r="A792" s="218" t="s">
        <v>175</v>
      </c>
      <c r="B792" s="218"/>
      <c r="C792" s="219">
        <v>1000</v>
      </c>
      <c r="D792" s="219">
        <v>0</v>
      </c>
      <c r="E792" s="219">
        <v>0</v>
      </c>
      <c r="F792" s="219">
        <v>1000</v>
      </c>
    </row>
    <row r="793" spans="1:6" ht="12.75" customHeight="1" x14ac:dyDescent="0.25">
      <c r="A793" s="220" t="s">
        <v>16</v>
      </c>
      <c r="B793" s="220"/>
      <c r="C793" s="221">
        <v>1000</v>
      </c>
      <c r="D793" s="221">
        <v>0</v>
      </c>
      <c r="E793" s="221">
        <v>0</v>
      </c>
      <c r="F793" s="221">
        <v>1000</v>
      </c>
    </row>
    <row r="794" spans="1:6" ht="12.75" customHeight="1" x14ac:dyDescent="0.25">
      <c r="A794" s="228" t="s">
        <v>156</v>
      </c>
      <c r="B794" s="228"/>
      <c r="C794" s="229">
        <v>1000</v>
      </c>
      <c r="D794" s="229">
        <v>0</v>
      </c>
      <c r="E794" s="229">
        <v>0</v>
      </c>
      <c r="F794" s="229">
        <v>1000</v>
      </c>
    </row>
    <row r="795" spans="1:6" s="4" customFormat="1" ht="12.75" customHeight="1" x14ac:dyDescent="0.25">
      <c r="A795" s="222">
        <v>3</v>
      </c>
      <c r="B795" s="223" t="s">
        <v>22</v>
      </c>
      <c r="C795" s="224">
        <v>1000</v>
      </c>
      <c r="D795" s="224">
        <v>0</v>
      </c>
      <c r="E795" s="224">
        <v>0</v>
      </c>
      <c r="F795" s="224">
        <v>1000</v>
      </c>
    </row>
    <row r="796" spans="1:6" s="4" customFormat="1" ht="12.75" customHeight="1" x14ac:dyDescent="0.25">
      <c r="A796" s="222">
        <v>38</v>
      </c>
      <c r="B796" s="223" t="s">
        <v>42</v>
      </c>
      <c r="C796" s="224">
        <v>1000</v>
      </c>
      <c r="D796" s="224">
        <v>0</v>
      </c>
      <c r="E796" s="224">
        <v>0</v>
      </c>
      <c r="F796" s="224">
        <v>1000</v>
      </c>
    </row>
    <row r="797" spans="1:6" s="5" customFormat="1" ht="12.75" customHeight="1" x14ac:dyDescent="0.25">
      <c r="A797" s="225">
        <v>381</v>
      </c>
      <c r="B797" s="226" t="s">
        <v>47</v>
      </c>
      <c r="C797" s="227">
        <v>1000</v>
      </c>
      <c r="D797" s="227">
        <v>0</v>
      </c>
      <c r="E797" s="227">
        <v>0</v>
      </c>
      <c r="F797" s="227">
        <v>1000</v>
      </c>
    </row>
    <row r="798" spans="1:6" ht="12.75" customHeight="1" x14ac:dyDescent="0.25">
      <c r="A798" s="218" t="s">
        <v>176</v>
      </c>
      <c r="B798" s="218"/>
      <c r="C798" s="219">
        <v>5000</v>
      </c>
      <c r="D798" s="219">
        <v>0</v>
      </c>
      <c r="E798" s="219">
        <v>0</v>
      </c>
      <c r="F798" s="219">
        <v>5000</v>
      </c>
    </row>
    <row r="799" spans="1:6" ht="12.75" customHeight="1" x14ac:dyDescent="0.25">
      <c r="A799" s="220" t="s">
        <v>16</v>
      </c>
      <c r="B799" s="220"/>
      <c r="C799" s="221">
        <v>5000</v>
      </c>
      <c r="D799" s="221">
        <v>0</v>
      </c>
      <c r="E799" s="221">
        <v>0</v>
      </c>
      <c r="F799" s="221">
        <v>5000</v>
      </c>
    </row>
    <row r="800" spans="1:6" ht="12.75" customHeight="1" x14ac:dyDescent="0.25">
      <c r="A800" s="228" t="s">
        <v>156</v>
      </c>
      <c r="B800" s="228"/>
      <c r="C800" s="229">
        <v>5000</v>
      </c>
      <c r="D800" s="229">
        <v>0</v>
      </c>
      <c r="E800" s="229">
        <v>0</v>
      </c>
      <c r="F800" s="229">
        <v>5000</v>
      </c>
    </row>
    <row r="801" spans="1:6" s="4" customFormat="1" ht="12.75" customHeight="1" x14ac:dyDescent="0.25">
      <c r="A801" s="222">
        <v>3</v>
      </c>
      <c r="B801" s="223" t="s">
        <v>22</v>
      </c>
      <c r="C801" s="224">
        <v>5000</v>
      </c>
      <c r="D801" s="224">
        <v>0</v>
      </c>
      <c r="E801" s="224">
        <v>0</v>
      </c>
      <c r="F801" s="224">
        <v>5000</v>
      </c>
    </row>
    <row r="802" spans="1:6" s="4" customFormat="1" ht="12.75" customHeight="1" x14ac:dyDescent="0.25">
      <c r="A802" s="222">
        <v>38</v>
      </c>
      <c r="B802" s="223" t="s">
        <v>42</v>
      </c>
      <c r="C802" s="224">
        <v>5000</v>
      </c>
      <c r="D802" s="224">
        <v>0</v>
      </c>
      <c r="E802" s="224">
        <v>0</v>
      </c>
      <c r="F802" s="224">
        <v>5000</v>
      </c>
    </row>
    <row r="803" spans="1:6" s="5" customFormat="1" ht="12.75" customHeight="1" x14ac:dyDescent="0.25">
      <c r="A803" s="225">
        <v>381</v>
      </c>
      <c r="B803" s="226" t="s">
        <v>47</v>
      </c>
      <c r="C803" s="227">
        <v>5000</v>
      </c>
      <c r="D803" s="227">
        <v>0</v>
      </c>
      <c r="E803" s="227">
        <v>0</v>
      </c>
      <c r="F803" s="227">
        <v>5000</v>
      </c>
    </row>
    <row r="804" spans="1:6" ht="12.75" customHeight="1" x14ac:dyDescent="0.25">
      <c r="A804" s="218" t="s">
        <v>177</v>
      </c>
      <c r="B804" s="218"/>
      <c r="C804" s="219">
        <v>10000</v>
      </c>
      <c r="D804" s="219">
        <v>0</v>
      </c>
      <c r="E804" s="219">
        <v>0</v>
      </c>
      <c r="F804" s="219">
        <v>10000</v>
      </c>
    </row>
    <row r="805" spans="1:6" ht="12.75" customHeight="1" x14ac:dyDescent="0.25">
      <c r="A805" s="220" t="s">
        <v>16</v>
      </c>
      <c r="B805" s="220"/>
      <c r="C805" s="221">
        <v>10000</v>
      </c>
      <c r="D805" s="221">
        <v>0</v>
      </c>
      <c r="E805" s="221">
        <v>0</v>
      </c>
      <c r="F805" s="221">
        <v>10000</v>
      </c>
    </row>
    <row r="806" spans="1:6" ht="12.75" customHeight="1" x14ac:dyDescent="0.25">
      <c r="A806" s="228" t="s">
        <v>156</v>
      </c>
      <c r="B806" s="228"/>
      <c r="C806" s="229">
        <v>10000</v>
      </c>
      <c r="D806" s="229">
        <v>0</v>
      </c>
      <c r="E806" s="229">
        <v>0</v>
      </c>
      <c r="F806" s="229">
        <v>10000</v>
      </c>
    </row>
    <row r="807" spans="1:6" s="4" customFormat="1" ht="12.75" customHeight="1" x14ac:dyDescent="0.25">
      <c r="A807" s="222">
        <v>3</v>
      </c>
      <c r="B807" s="223" t="s">
        <v>22</v>
      </c>
      <c r="C807" s="224">
        <v>10000</v>
      </c>
      <c r="D807" s="224">
        <v>0</v>
      </c>
      <c r="E807" s="224">
        <v>0</v>
      </c>
      <c r="F807" s="224">
        <v>10000</v>
      </c>
    </row>
    <row r="808" spans="1:6" s="4" customFormat="1" ht="12.75" customHeight="1" x14ac:dyDescent="0.25">
      <c r="A808" s="222">
        <v>38</v>
      </c>
      <c r="B808" s="223" t="s">
        <v>42</v>
      </c>
      <c r="C808" s="224">
        <v>10000</v>
      </c>
      <c r="D808" s="224">
        <v>0</v>
      </c>
      <c r="E808" s="224">
        <v>0</v>
      </c>
      <c r="F808" s="224">
        <v>10000</v>
      </c>
    </row>
    <row r="809" spans="1:6" s="5" customFormat="1" ht="12.75" customHeight="1" x14ac:dyDescent="0.25">
      <c r="A809" s="225">
        <v>381</v>
      </c>
      <c r="B809" s="226" t="s">
        <v>47</v>
      </c>
      <c r="C809" s="227">
        <v>10000</v>
      </c>
      <c r="D809" s="227">
        <v>0</v>
      </c>
      <c r="E809" s="227">
        <v>0</v>
      </c>
      <c r="F809" s="227">
        <v>10000</v>
      </c>
    </row>
    <row r="810" spans="1:6" ht="12.75" customHeight="1" x14ac:dyDescent="0.25">
      <c r="A810" s="216" t="s">
        <v>178</v>
      </c>
      <c r="B810" s="216"/>
      <c r="C810" s="217">
        <v>20000</v>
      </c>
      <c r="D810" s="217">
        <v>7520</v>
      </c>
      <c r="E810" s="217">
        <v>37.6</v>
      </c>
      <c r="F810" s="217">
        <v>27520</v>
      </c>
    </row>
    <row r="811" spans="1:6" ht="12.75" customHeight="1" x14ac:dyDescent="0.25">
      <c r="A811" s="218" t="s">
        <v>179</v>
      </c>
      <c r="B811" s="218"/>
      <c r="C811" s="219">
        <v>20000</v>
      </c>
      <c r="D811" s="219">
        <v>7520</v>
      </c>
      <c r="E811" s="219">
        <v>37.6</v>
      </c>
      <c r="F811" s="219">
        <v>27520</v>
      </c>
    </row>
    <row r="812" spans="1:6" ht="12.75" customHeight="1" x14ac:dyDescent="0.25">
      <c r="A812" s="220" t="s">
        <v>16</v>
      </c>
      <c r="B812" s="220"/>
      <c r="C812" s="221">
        <v>20000</v>
      </c>
      <c r="D812" s="221">
        <v>7520</v>
      </c>
      <c r="E812" s="221">
        <v>37.6</v>
      </c>
      <c r="F812" s="221">
        <v>27520</v>
      </c>
    </row>
    <row r="813" spans="1:6" ht="12.75" customHeight="1" x14ac:dyDescent="0.25">
      <c r="A813" s="228" t="s">
        <v>156</v>
      </c>
      <c r="B813" s="228"/>
      <c r="C813" s="229">
        <v>20000</v>
      </c>
      <c r="D813" s="229">
        <v>7520</v>
      </c>
      <c r="E813" s="229">
        <v>37.6</v>
      </c>
      <c r="F813" s="229">
        <v>27520</v>
      </c>
    </row>
    <row r="814" spans="1:6" s="4" customFormat="1" ht="12.75" customHeight="1" x14ac:dyDescent="0.25">
      <c r="A814" s="222">
        <v>3</v>
      </c>
      <c r="B814" s="223" t="s">
        <v>22</v>
      </c>
      <c r="C814" s="224">
        <v>20000</v>
      </c>
      <c r="D814" s="224">
        <v>7520</v>
      </c>
      <c r="E814" s="224">
        <v>37.6</v>
      </c>
      <c r="F814" s="224">
        <v>27520</v>
      </c>
    </row>
    <row r="815" spans="1:6" s="4" customFormat="1" ht="12.75" customHeight="1" x14ac:dyDescent="0.25">
      <c r="A815" s="222">
        <v>32</v>
      </c>
      <c r="B815" s="223" t="s">
        <v>27</v>
      </c>
      <c r="C815" s="224">
        <v>1700</v>
      </c>
      <c r="D815" s="224">
        <v>1300</v>
      </c>
      <c r="E815" s="224">
        <v>76.470588235294102</v>
      </c>
      <c r="F815" s="224">
        <v>3000</v>
      </c>
    </row>
    <row r="816" spans="1:6" s="5" customFormat="1" ht="12.75" customHeight="1" x14ac:dyDescent="0.25">
      <c r="A816" s="225">
        <v>323</v>
      </c>
      <c r="B816" s="226" t="s">
        <v>30</v>
      </c>
      <c r="C816" s="227">
        <v>1700</v>
      </c>
      <c r="D816" s="227">
        <v>-1700</v>
      </c>
      <c r="E816" s="227">
        <v>-100</v>
      </c>
      <c r="F816" s="227">
        <v>0</v>
      </c>
    </row>
    <row r="817" spans="1:6" s="5" customFormat="1" ht="12.75" customHeight="1" x14ac:dyDescent="0.25">
      <c r="A817" s="225">
        <v>329</v>
      </c>
      <c r="B817" s="226" t="s">
        <v>32</v>
      </c>
      <c r="C817" s="227">
        <v>0</v>
      </c>
      <c r="D817" s="227">
        <v>3000</v>
      </c>
      <c r="E817" s="227">
        <v>0</v>
      </c>
      <c r="F817" s="227">
        <v>3000</v>
      </c>
    </row>
    <row r="818" spans="1:6" s="4" customFormat="1" ht="12.75" customHeight="1" x14ac:dyDescent="0.25">
      <c r="A818" s="222">
        <v>37</v>
      </c>
      <c r="B818" s="223" t="s">
        <v>40</v>
      </c>
      <c r="C818" s="224">
        <v>2300</v>
      </c>
      <c r="D818" s="224">
        <v>1000</v>
      </c>
      <c r="E818" s="224">
        <v>43.478260869565197</v>
      </c>
      <c r="F818" s="224">
        <v>3300</v>
      </c>
    </row>
    <row r="819" spans="1:6" s="5" customFormat="1" ht="12.75" customHeight="1" x14ac:dyDescent="0.25">
      <c r="A819" s="225">
        <v>372</v>
      </c>
      <c r="B819" s="226" t="s">
        <v>41</v>
      </c>
      <c r="C819" s="227">
        <v>2300</v>
      </c>
      <c r="D819" s="227">
        <v>1000</v>
      </c>
      <c r="E819" s="227">
        <v>43.478260869565197</v>
      </c>
      <c r="F819" s="227">
        <v>3300</v>
      </c>
    </row>
    <row r="820" spans="1:6" s="4" customFormat="1" ht="12.75" customHeight="1" x14ac:dyDescent="0.25">
      <c r="A820" s="222">
        <v>38</v>
      </c>
      <c r="B820" s="223" t="s">
        <v>42</v>
      </c>
      <c r="C820" s="224">
        <v>16000</v>
      </c>
      <c r="D820" s="224">
        <v>5220</v>
      </c>
      <c r="E820" s="224">
        <v>32.625</v>
      </c>
      <c r="F820" s="224">
        <v>21220</v>
      </c>
    </row>
    <row r="821" spans="1:6" s="5" customFormat="1" ht="12.75" customHeight="1" x14ac:dyDescent="0.25">
      <c r="A821" s="225">
        <v>381</v>
      </c>
      <c r="B821" s="226" t="s">
        <v>47</v>
      </c>
      <c r="C821" s="227">
        <v>16000</v>
      </c>
      <c r="D821" s="227">
        <v>5220</v>
      </c>
      <c r="E821" s="227">
        <v>32.625</v>
      </c>
      <c r="F821" s="227">
        <v>21220</v>
      </c>
    </row>
    <row r="822" spans="1:6" ht="12.75" customHeight="1" x14ac:dyDescent="0.25">
      <c r="A822" s="216" t="s">
        <v>180</v>
      </c>
      <c r="B822" s="216"/>
      <c r="C822" s="217">
        <v>1500000</v>
      </c>
      <c r="D822" s="217">
        <v>50000</v>
      </c>
      <c r="E822" s="217">
        <v>3.3333333333333299</v>
      </c>
      <c r="F822" s="217">
        <v>1550000</v>
      </c>
    </row>
    <row r="823" spans="1:6" ht="12.75" customHeight="1" x14ac:dyDescent="0.25">
      <c r="A823" s="218" t="s">
        <v>181</v>
      </c>
      <c r="B823" s="218"/>
      <c r="C823" s="219">
        <v>1500000</v>
      </c>
      <c r="D823" s="219">
        <v>50000</v>
      </c>
      <c r="E823" s="219">
        <v>3.3333333333333299</v>
      </c>
      <c r="F823" s="219">
        <v>1550000</v>
      </c>
    </row>
    <row r="824" spans="1:6" ht="12.75" customHeight="1" x14ac:dyDescent="0.25">
      <c r="A824" s="220" t="s">
        <v>16</v>
      </c>
      <c r="B824" s="220"/>
      <c r="C824" s="221">
        <v>1315000</v>
      </c>
      <c r="D824" s="221">
        <v>50000</v>
      </c>
      <c r="E824" s="221">
        <v>3.8022813688212902</v>
      </c>
      <c r="F824" s="221">
        <v>1365000</v>
      </c>
    </row>
    <row r="825" spans="1:6" ht="12.75" customHeight="1" x14ac:dyDescent="0.25">
      <c r="A825" s="228" t="s">
        <v>182</v>
      </c>
      <c r="B825" s="228"/>
      <c r="C825" s="229">
        <v>1315000</v>
      </c>
      <c r="D825" s="229">
        <v>50000</v>
      </c>
      <c r="E825" s="229">
        <v>3.8022813688212902</v>
      </c>
      <c r="F825" s="229">
        <v>1365000</v>
      </c>
    </row>
    <row r="826" spans="1:6" s="4" customFormat="1" ht="12.75" customHeight="1" x14ac:dyDescent="0.25">
      <c r="A826" s="222">
        <v>3</v>
      </c>
      <c r="B826" s="223" t="s">
        <v>22</v>
      </c>
      <c r="C826" s="224">
        <v>1315000</v>
      </c>
      <c r="D826" s="224">
        <v>50000</v>
      </c>
      <c r="E826" s="224">
        <v>3.8022813688212902</v>
      </c>
      <c r="F826" s="224">
        <v>1365000</v>
      </c>
    </row>
    <row r="827" spans="1:6" s="4" customFormat="1" ht="12.75" customHeight="1" x14ac:dyDescent="0.25">
      <c r="A827" s="222">
        <v>38</v>
      </c>
      <c r="B827" s="223" t="s">
        <v>42</v>
      </c>
      <c r="C827" s="224">
        <v>1315000</v>
      </c>
      <c r="D827" s="224">
        <v>50000</v>
      </c>
      <c r="E827" s="224">
        <v>3.8022813688212902</v>
      </c>
      <c r="F827" s="224">
        <v>1365000</v>
      </c>
    </row>
    <row r="828" spans="1:6" s="5" customFormat="1" ht="12.75" customHeight="1" x14ac:dyDescent="0.25">
      <c r="A828" s="225">
        <v>381</v>
      </c>
      <c r="B828" s="226" t="s">
        <v>47</v>
      </c>
      <c r="C828" s="227">
        <v>1315000</v>
      </c>
      <c r="D828" s="227">
        <v>50000</v>
      </c>
      <c r="E828" s="227">
        <v>3.8022813688212902</v>
      </c>
      <c r="F828" s="227">
        <v>1365000</v>
      </c>
    </row>
    <row r="829" spans="1:6" ht="12.75" customHeight="1" x14ac:dyDescent="0.25">
      <c r="A829" s="220" t="s">
        <v>53</v>
      </c>
      <c r="B829" s="220"/>
      <c r="C829" s="221">
        <v>185000</v>
      </c>
      <c r="D829" s="221">
        <v>0</v>
      </c>
      <c r="E829" s="221">
        <v>0</v>
      </c>
      <c r="F829" s="221">
        <v>185000</v>
      </c>
    </row>
    <row r="830" spans="1:6" ht="12.75" customHeight="1" x14ac:dyDescent="0.25">
      <c r="A830" s="228" t="s">
        <v>182</v>
      </c>
      <c r="B830" s="228"/>
      <c r="C830" s="229">
        <v>185000</v>
      </c>
      <c r="D830" s="229">
        <v>0</v>
      </c>
      <c r="E830" s="229">
        <v>0</v>
      </c>
      <c r="F830" s="229">
        <v>185000</v>
      </c>
    </row>
    <row r="831" spans="1:6" s="4" customFormat="1" ht="12.75" customHeight="1" x14ac:dyDescent="0.25">
      <c r="A831" s="222">
        <v>3</v>
      </c>
      <c r="B831" s="223" t="s">
        <v>22</v>
      </c>
      <c r="C831" s="224">
        <v>185000</v>
      </c>
      <c r="D831" s="224">
        <v>0</v>
      </c>
      <c r="E831" s="224">
        <v>0</v>
      </c>
      <c r="F831" s="224">
        <v>185000</v>
      </c>
    </row>
    <row r="832" spans="1:6" s="4" customFormat="1" ht="12.75" customHeight="1" x14ac:dyDescent="0.25">
      <c r="A832" s="222">
        <v>38</v>
      </c>
      <c r="B832" s="223" t="s">
        <v>42</v>
      </c>
      <c r="C832" s="224">
        <v>185000</v>
      </c>
      <c r="D832" s="224">
        <v>0</v>
      </c>
      <c r="E832" s="224">
        <v>0</v>
      </c>
      <c r="F832" s="224">
        <v>185000</v>
      </c>
    </row>
    <row r="833" spans="1:6" s="5" customFormat="1" ht="12.75" customHeight="1" x14ac:dyDescent="0.25">
      <c r="A833" s="225">
        <v>381</v>
      </c>
      <c r="B833" s="226" t="s">
        <v>47</v>
      </c>
      <c r="C833" s="227">
        <v>185000</v>
      </c>
      <c r="D833" s="227">
        <v>0</v>
      </c>
      <c r="E833" s="227">
        <v>0</v>
      </c>
      <c r="F833" s="227">
        <v>185000</v>
      </c>
    </row>
    <row r="834" spans="1:6" ht="12.75" customHeight="1" x14ac:dyDescent="0.25">
      <c r="A834" s="216" t="s">
        <v>183</v>
      </c>
      <c r="B834" s="216"/>
      <c r="C834" s="217">
        <v>130000</v>
      </c>
      <c r="D834" s="217">
        <v>0</v>
      </c>
      <c r="E834" s="217">
        <v>0</v>
      </c>
      <c r="F834" s="217">
        <v>130000</v>
      </c>
    </row>
    <row r="835" spans="1:6" ht="12.75" customHeight="1" x14ac:dyDescent="0.25">
      <c r="A835" s="218" t="s">
        <v>184</v>
      </c>
      <c r="B835" s="218"/>
      <c r="C835" s="219">
        <v>130000</v>
      </c>
      <c r="D835" s="219">
        <v>0</v>
      </c>
      <c r="E835" s="219">
        <v>0</v>
      </c>
      <c r="F835" s="219">
        <v>130000</v>
      </c>
    </row>
    <row r="836" spans="1:6" ht="12.75" customHeight="1" x14ac:dyDescent="0.25">
      <c r="A836" s="220" t="s">
        <v>16</v>
      </c>
      <c r="B836" s="220"/>
      <c r="C836" s="221">
        <v>130000</v>
      </c>
      <c r="D836" s="221">
        <v>0</v>
      </c>
      <c r="E836" s="221">
        <v>0</v>
      </c>
      <c r="F836" s="221">
        <v>130000</v>
      </c>
    </row>
    <row r="837" spans="1:6" ht="12.75" customHeight="1" x14ac:dyDescent="0.25">
      <c r="A837" s="228" t="s">
        <v>185</v>
      </c>
      <c r="B837" s="228"/>
      <c r="C837" s="229">
        <v>130000</v>
      </c>
      <c r="D837" s="229">
        <v>0</v>
      </c>
      <c r="E837" s="229">
        <v>0</v>
      </c>
      <c r="F837" s="229">
        <v>130000</v>
      </c>
    </row>
    <row r="838" spans="1:6" s="4" customFormat="1" ht="12.75" customHeight="1" x14ac:dyDescent="0.25">
      <c r="A838" s="222">
        <v>3</v>
      </c>
      <c r="B838" s="223" t="s">
        <v>22</v>
      </c>
      <c r="C838" s="224">
        <v>125000</v>
      </c>
      <c r="D838" s="224">
        <v>0</v>
      </c>
      <c r="E838" s="224">
        <v>0</v>
      </c>
      <c r="F838" s="224">
        <v>125000</v>
      </c>
    </row>
    <row r="839" spans="1:6" s="4" customFormat="1" ht="12.75" customHeight="1" x14ac:dyDescent="0.25">
      <c r="A839" s="222">
        <v>32</v>
      </c>
      <c r="B839" s="223" t="s">
        <v>27</v>
      </c>
      <c r="C839" s="224">
        <v>120000</v>
      </c>
      <c r="D839" s="224">
        <v>0</v>
      </c>
      <c r="E839" s="224">
        <v>0</v>
      </c>
      <c r="F839" s="224">
        <v>120000</v>
      </c>
    </row>
    <row r="840" spans="1:6" s="5" customFormat="1" ht="12.75" customHeight="1" x14ac:dyDescent="0.25">
      <c r="A840" s="225">
        <v>323</v>
      </c>
      <c r="B840" s="226" t="s">
        <v>30</v>
      </c>
      <c r="C840" s="227">
        <v>120000</v>
      </c>
      <c r="D840" s="227">
        <v>0</v>
      </c>
      <c r="E840" s="227">
        <v>0</v>
      </c>
      <c r="F840" s="227">
        <v>120000</v>
      </c>
    </row>
    <row r="841" spans="1:6" s="4" customFormat="1" ht="12.75" customHeight="1" x14ac:dyDescent="0.25">
      <c r="A841" s="222">
        <v>38</v>
      </c>
      <c r="B841" s="223" t="s">
        <v>42</v>
      </c>
      <c r="C841" s="224">
        <v>5000</v>
      </c>
      <c r="D841" s="224">
        <v>0</v>
      </c>
      <c r="E841" s="224">
        <v>0</v>
      </c>
      <c r="F841" s="224">
        <v>5000</v>
      </c>
    </row>
    <row r="842" spans="1:6" s="5" customFormat="1" ht="12.75" customHeight="1" x14ac:dyDescent="0.25">
      <c r="A842" s="225">
        <v>381</v>
      </c>
      <c r="B842" s="226" t="s">
        <v>47</v>
      </c>
      <c r="C842" s="227">
        <v>5000</v>
      </c>
      <c r="D842" s="227">
        <v>0</v>
      </c>
      <c r="E842" s="227">
        <v>0</v>
      </c>
      <c r="F842" s="227">
        <v>5000</v>
      </c>
    </row>
    <row r="843" spans="1:6" s="4" customFormat="1" ht="12.75" customHeight="1" x14ac:dyDescent="0.25">
      <c r="A843" s="222">
        <v>4</v>
      </c>
      <c r="B843" s="223" t="s">
        <v>54</v>
      </c>
      <c r="C843" s="224">
        <v>5000</v>
      </c>
      <c r="D843" s="224">
        <v>0</v>
      </c>
      <c r="E843" s="224">
        <v>0</v>
      </c>
      <c r="F843" s="224">
        <v>5000</v>
      </c>
    </row>
    <row r="844" spans="1:6" s="4" customFormat="1" ht="12.75" customHeight="1" x14ac:dyDescent="0.25">
      <c r="A844" s="222">
        <v>42</v>
      </c>
      <c r="B844" s="223" t="s">
        <v>55</v>
      </c>
      <c r="C844" s="224">
        <v>5000</v>
      </c>
      <c r="D844" s="224">
        <v>0</v>
      </c>
      <c r="E844" s="224">
        <v>0</v>
      </c>
      <c r="F844" s="224">
        <v>5000</v>
      </c>
    </row>
    <row r="845" spans="1:6" s="5" customFormat="1" ht="12.75" customHeight="1" x14ac:dyDescent="0.25">
      <c r="A845" s="225">
        <v>422</v>
      </c>
      <c r="B845" s="226" t="s">
        <v>56</v>
      </c>
      <c r="C845" s="227">
        <v>5000</v>
      </c>
      <c r="D845" s="227">
        <v>0</v>
      </c>
      <c r="E845" s="227">
        <v>0</v>
      </c>
      <c r="F845" s="227">
        <v>5000</v>
      </c>
    </row>
    <row r="846" spans="1:6" ht="12.75" customHeight="1" x14ac:dyDescent="0.25">
      <c r="A846" s="216" t="s">
        <v>186</v>
      </c>
      <c r="B846" s="216"/>
      <c r="C846" s="217">
        <v>100000</v>
      </c>
      <c r="D846" s="217">
        <v>0</v>
      </c>
      <c r="E846" s="217">
        <v>0</v>
      </c>
      <c r="F846" s="217">
        <v>100000</v>
      </c>
    </row>
    <row r="847" spans="1:6" ht="12.75" customHeight="1" x14ac:dyDescent="0.25">
      <c r="A847" s="218" t="s">
        <v>187</v>
      </c>
      <c r="B847" s="218"/>
      <c r="C847" s="219">
        <v>100000</v>
      </c>
      <c r="D847" s="219">
        <v>0</v>
      </c>
      <c r="E847" s="219">
        <v>0</v>
      </c>
      <c r="F847" s="219">
        <v>100000</v>
      </c>
    </row>
    <row r="848" spans="1:6" ht="12.75" customHeight="1" x14ac:dyDescent="0.25">
      <c r="A848" s="220" t="s">
        <v>16</v>
      </c>
      <c r="B848" s="220"/>
      <c r="C848" s="221">
        <v>100000</v>
      </c>
      <c r="D848" s="221">
        <v>0</v>
      </c>
      <c r="E848" s="221">
        <v>0</v>
      </c>
      <c r="F848" s="221">
        <v>100000</v>
      </c>
    </row>
    <row r="849" spans="1:6" ht="12.75" customHeight="1" x14ac:dyDescent="0.25">
      <c r="A849" s="228" t="s">
        <v>185</v>
      </c>
      <c r="B849" s="228"/>
      <c r="C849" s="229">
        <v>100000</v>
      </c>
      <c r="D849" s="229">
        <v>0</v>
      </c>
      <c r="E849" s="229">
        <v>0</v>
      </c>
      <c r="F849" s="229">
        <v>100000</v>
      </c>
    </row>
    <row r="850" spans="1:6" s="4" customFormat="1" ht="12.75" customHeight="1" x14ac:dyDescent="0.25">
      <c r="A850" s="222">
        <v>3</v>
      </c>
      <c r="B850" s="223" t="s">
        <v>22</v>
      </c>
      <c r="C850" s="224">
        <v>100000</v>
      </c>
      <c r="D850" s="224">
        <v>0</v>
      </c>
      <c r="E850" s="224">
        <v>0</v>
      </c>
      <c r="F850" s="224">
        <v>100000</v>
      </c>
    </row>
    <row r="851" spans="1:6" s="4" customFormat="1" ht="12.75" customHeight="1" x14ac:dyDescent="0.25">
      <c r="A851" s="222">
        <v>38</v>
      </c>
      <c r="B851" s="223" t="s">
        <v>42</v>
      </c>
      <c r="C851" s="224">
        <v>100000</v>
      </c>
      <c r="D851" s="224">
        <v>0</v>
      </c>
      <c r="E851" s="224">
        <v>0</v>
      </c>
      <c r="F851" s="224">
        <v>100000</v>
      </c>
    </row>
    <row r="852" spans="1:6" s="5" customFormat="1" ht="12.75" customHeight="1" x14ac:dyDescent="0.25">
      <c r="A852" s="225">
        <v>381</v>
      </c>
      <c r="B852" s="226" t="s">
        <v>47</v>
      </c>
      <c r="C852" s="227">
        <v>100000</v>
      </c>
      <c r="D852" s="227">
        <v>0</v>
      </c>
      <c r="E852" s="227">
        <v>0</v>
      </c>
      <c r="F852" s="227">
        <v>100000</v>
      </c>
    </row>
    <row r="853" spans="1:6" ht="12.75" customHeight="1" x14ac:dyDescent="0.25">
      <c r="A853" s="216" t="s">
        <v>188</v>
      </c>
      <c r="B853" s="216"/>
      <c r="C853" s="217">
        <v>40000</v>
      </c>
      <c r="D853" s="217">
        <v>0</v>
      </c>
      <c r="E853" s="217">
        <v>0</v>
      </c>
      <c r="F853" s="217">
        <v>40000</v>
      </c>
    </row>
    <row r="854" spans="1:6" ht="12.75" customHeight="1" x14ac:dyDescent="0.25">
      <c r="A854" s="218" t="s">
        <v>189</v>
      </c>
      <c r="B854" s="218"/>
      <c r="C854" s="219">
        <v>40000</v>
      </c>
      <c r="D854" s="219">
        <v>0</v>
      </c>
      <c r="E854" s="219">
        <v>0</v>
      </c>
      <c r="F854" s="219">
        <v>40000</v>
      </c>
    </row>
    <row r="855" spans="1:6" ht="12.75" customHeight="1" x14ac:dyDescent="0.25">
      <c r="A855" s="220" t="s">
        <v>16</v>
      </c>
      <c r="B855" s="220"/>
      <c r="C855" s="221">
        <v>40000</v>
      </c>
      <c r="D855" s="221">
        <v>0</v>
      </c>
      <c r="E855" s="221">
        <v>0</v>
      </c>
      <c r="F855" s="221">
        <v>40000</v>
      </c>
    </row>
    <row r="856" spans="1:6" ht="12.75" customHeight="1" x14ac:dyDescent="0.25">
      <c r="A856" s="228" t="s">
        <v>190</v>
      </c>
      <c r="B856" s="228"/>
      <c r="C856" s="229">
        <v>40000</v>
      </c>
      <c r="D856" s="229">
        <v>0</v>
      </c>
      <c r="E856" s="229">
        <v>0</v>
      </c>
      <c r="F856" s="229">
        <v>40000</v>
      </c>
    </row>
    <row r="857" spans="1:6" s="4" customFormat="1" ht="12.75" customHeight="1" x14ac:dyDescent="0.25">
      <c r="A857" s="222">
        <v>3</v>
      </c>
      <c r="B857" s="223" t="s">
        <v>22</v>
      </c>
      <c r="C857" s="224">
        <v>40000</v>
      </c>
      <c r="D857" s="224">
        <v>0</v>
      </c>
      <c r="E857" s="224">
        <v>0</v>
      </c>
      <c r="F857" s="224">
        <v>40000</v>
      </c>
    </row>
    <row r="858" spans="1:6" s="4" customFormat="1" ht="12.75" customHeight="1" x14ac:dyDescent="0.25">
      <c r="A858" s="222">
        <v>36</v>
      </c>
      <c r="B858" s="223" t="s">
        <v>38</v>
      </c>
      <c r="C858" s="224">
        <v>40000</v>
      </c>
      <c r="D858" s="224">
        <v>0</v>
      </c>
      <c r="E858" s="224">
        <v>0</v>
      </c>
      <c r="F858" s="224">
        <v>40000</v>
      </c>
    </row>
    <row r="859" spans="1:6" s="5" customFormat="1" ht="12.75" customHeight="1" x14ac:dyDescent="0.25">
      <c r="A859" s="225">
        <v>366</v>
      </c>
      <c r="B859" s="226" t="s">
        <v>108</v>
      </c>
      <c r="C859" s="227">
        <v>40000</v>
      </c>
      <c r="D859" s="227">
        <v>0</v>
      </c>
      <c r="E859" s="227">
        <v>0</v>
      </c>
      <c r="F859" s="227">
        <v>40000</v>
      </c>
    </row>
    <row r="860" spans="1:6" ht="12.75" customHeight="1" x14ac:dyDescent="0.25">
      <c r="A860" s="216" t="s">
        <v>191</v>
      </c>
      <c r="B860" s="216"/>
      <c r="C860" s="217">
        <v>276000</v>
      </c>
      <c r="D860" s="217">
        <v>700</v>
      </c>
      <c r="E860" s="217">
        <v>0.25362318840579701</v>
      </c>
      <c r="F860" s="217">
        <v>276700</v>
      </c>
    </row>
    <row r="861" spans="1:6" ht="12.75" customHeight="1" x14ac:dyDescent="0.25">
      <c r="A861" s="218" t="s">
        <v>192</v>
      </c>
      <c r="B861" s="218"/>
      <c r="C861" s="219">
        <v>276000</v>
      </c>
      <c r="D861" s="219">
        <v>700</v>
      </c>
      <c r="E861" s="219">
        <v>0.25362318840579701</v>
      </c>
      <c r="F861" s="219">
        <v>276700</v>
      </c>
    </row>
    <row r="862" spans="1:6" ht="12.75" customHeight="1" x14ac:dyDescent="0.25">
      <c r="A862" s="220" t="s">
        <v>16</v>
      </c>
      <c r="B862" s="220"/>
      <c r="C862" s="221">
        <v>276000</v>
      </c>
      <c r="D862" s="221">
        <v>700</v>
      </c>
      <c r="E862" s="221">
        <v>0.25362318840579701</v>
      </c>
      <c r="F862" s="221">
        <v>276700</v>
      </c>
    </row>
    <row r="863" spans="1:6" ht="12.75" customHeight="1" x14ac:dyDescent="0.25">
      <c r="A863" s="228" t="s">
        <v>48</v>
      </c>
      <c r="B863" s="228"/>
      <c r="C863" s="229">
        <v>276000</v>
      </c>
      <c r="D863" s="229">
        <v>700</v>
      </c>
      <c r="E863" s="229">
        <v>0.25362318840579701</v>
      </c>
      <c r="F863" s="229">
        <v>276700</v>
      </c>
    </row>
    <row r="864" spans="1:6" s="4" customFormat="1" ht="12.75" customHeight="1" x14ac:dyDescent="0.25">
      <c r="A864" s="222">
        <v>3</v>
      </c>
      <c r="B864" s="223" t="s">
        <v>22</v>
      </c>
      <c r="C864" s="224">
        <v>276000</v>
      </c>
      <c r="D864" s="224">
        <v>700</v>
      </c>
      <c r="E864" s="224">
        <v>0.25362318840579701</v>
      </c>
      <c r="F864" s="224">
        <v>276700</v>
      </c>
    </row>
    <row r="865" spans="1:6" s="4" customFormat="1" ht="12.75" customHeight="1" x14ac:dyDescent="0.25">
      <c r="A865" s="222">
        <v>32</v>
      </c>
      <c r="B865" s="223" t="s">
        <v>27</v>
      </c>
      <c r="C865" s="224">
        <v>20000</v>
      </c>
      <c r="D865" s="224">
        <v>0</v>
      </c>
      <c r="E865" s="224">
        <v>0</v>
      </c>
      <c r="F865" s="224">
        <v>20000</v>
      </c>
    </row>
    <row r="866" spans="1:6" s="5" customFormat="1" ht="12.75" customHeight="1" x14ac:dyDescent="0.25">
      <c r="A866" s="225">
        <v>323</v>
      </c>
      <c r="B866" s="226" t="s">
        <v>30</v>
      </c>
      <c r="C866" s="227">
        <v>20000</v>
      </c>
      <c r="D866" s="227">
        <v>0</v>
      </c>
      <c r="E866" s="227">
        <v>0</v>
      </c>
      <c r="F866" s="227">
        <v>20000</v>
      </c>
    </row>
    <row r="867" spans="1:6" s="4" customFormat="1" ht="12.75" customHeight="1" x14ac:dyDescent="0.25">
      <c r="A867" s="222">
        <v>38</v>
      </c>
      <c r="B867" s="223" t="s">
        <v>42</v>
      </c>
      <c r="C867" s="224">
        <v>256000</v>
      </c>
      <c r="D867" s="224">
        <v>700</v>
      </c>
      <c r="E867" s="224">
        <v>0.2734375</v>
      </c>
      <c r="F867" s="224">
        <v>256700</v>
      </c>
    </row>
    <row r="868" spans="1:6" s="5" customFormat="1" ht="12.75" customHeight="1" x14ac:dyDescent="0.25">
      <c r="A868" s="225">
        <v>381</v>
      </c>
      <c r="B868" s="226" t="s">
        <v>47</v>
      </c>
      <c r="C868" s="227">
        <v>256000</v>
      </c>
      <c r="D868" s="227">
        <v>700</v>
      </c>
      <c r="E868" s="227">
        <v>0.2734375</v>
      </c>
      <c r="F868" s="227">
        <v>256700</v>
      </c>
    </row>
    <row r="869" spans="1:6" ht="12.75" customHeight="1" x14ac:dyDescent="0.25">
      <c r="A869" s="216" t="s">
        <v>193</v>
      </c>
      <c r="B869" s="216"/>
      <c r="C869" s="217">
        <v>0</v>
      </c>
      <c r="D869" s="217">
        <v>84000</v>
      </c>
      <c r="E869" s="217">
        <v>0</v>
      </c>
      <c r="F869" s="217">
        <v>84000</v>
      </c>
    </row>
    <row r="870" spans="1:6" ht="12.75" customHeight="1" x14ac:dyDescent="0.25">
      <c r="A870" s="218" t="s">
        <v>194</v>
      </c>
      <c r="B870" s="218"/>
      <c r="C870" s="219">
        <v>0</v>
      </c>
      <c r="D870" s="219">
        <v>84000</v>
      </c>
      <c r="E870" s="219">
        <v>0</v>
      </c>
      <c r="F870" s="219">
        <v>84000</v>
      </c>
    </row>
    <row r="871" spans="1:6" ht="12.75" customHeight="1" x14ac:dyDescent="0.25">
      <c r="A871" s="220" t="s">
        <v>16</v>
      </c>
      <c r="B871" s="220"/>
      <c r="C871" s="221">
        <v>0</v>
      </c>
      <c r="D871" s="221">
        <v>2000</v>
      </c>
      <c r="E871" s="221">
        <v>0</v>
      </c>
      <c r="F871" s="221">
        <v>2000</v>
      </c>
    </row>
    <row r="872" spans="1:6" ht="12.75" customHeight="1" x14ac:dyDescent="0.25">
      <c r="A872" s="228" t="s">
        <v>185</v>
      </c>
      <c r="B872" s="228"/>
      <c r="C872" s="229">
        <v>0</v>
      </c>
      <c r="D872" s="229">
        <v>2000</v>
      </c>
      <c r="E872" s="229">
        <v>0</v>
      </c>
      <c r="F872" s="229">
        <v>2000</v>
      </c>
    </row>
    <row r="873" spans="1:6" s="4" customFormat="1" ht="12.75" customHeight="1" x14ac:dyDescent="0.25">
      <c r="A873" s="222">
        <v>3</v>
      </c>
      <c r="B873" s="223" t="s">
        <v>22</v>
      </c>
      <c r="C873" s="224">
        <v>0</v>
      </c>
      <c r="D873" s="224">
        <v>2000</v>
      </c>
      <c r="E873" s="224">
        <v>0</v>
      </c>
      <c r="F873" s="224">
        <v>2000</v>
      </c>
    </row>
    <row r="874" spans="1:6" s="4" customFormat="1" ht="12.75" customHeight="1" x14ac:dyDescent="0.25">
      <c r="A874" s="222">
        <v>32</v>
      </c>
      <c r="B874" s="223" t="s">
        <v>27</v>
      </c>
      <c r="C874" s="224">
        <v>0</v>
      </c>
      <c r="D874" s="224">
        <v>2000</v>
      </c>
      <c r="E874" s="224">
        <v>0</v>
      </c>
      <c r="F874" s="224">
        <v>2000</v>
      </c>
    </row>
    <row r="875" spans="1:6" s="5" customFormat="1" ht="12.75" customHeight="1" x14ac:dyDescent="0.25">
      <c r="A875" s="225">
        <v>329</v>
      </c>
      <c r="B875" s="226" t="s">
        <v>32</v>
      </c>
      <c r="C875" s="227">
        <v>0</v>
      </c>
      <c r="D875" s="227">
        <v>2000</v>
      </c>
      <c r="E875" s="227">
        <v>0</v>
      </c>
      <c r="F875" s="227">
        <v>2000</v>
      </c>
    </row>
    <row r="876" spans="1:6" ht="12.75" customHeight="1" x14ac:dyDescent="0.25">
      <c r="A876" s="220" t="s">
        <v>53</v>
      </c>
      <c r="B876" s="220"/>
      <c r="C876" s="221">
        <v>0</v>
      </c>
      <c r="D876" s="221">
        <v>82000</v>
      </c>
      <c r="E876" s="221">
        <v>0</v>
      </c>
      <c r="F876" s="221">
        <v>82000</v>
      </c>
    </row>
    <row r="877" spans="1:6" ht="12.75" customHeight="1" x14ac:dyDescent="0.25">
      <c r="A877" s="228" t="s">
        <v>185</v>
      </c>
      <c r="B877" s="228"/>
      <c r="C877" s="229">
        <v>0</v>
      </c>
      <c r="D877" s="229">
        <v>82000</v>
      </c>
      <c r="E877" s="229">
        <v>0</v>
      </c>
      <c r="F877" s="229">
        <v>82000</v>
      </c>
    </row>
    <row r="878" spans="1:6" s="4" customFormat="1" ht="12.75" customHeight="1" x14ac:dyDescent="0.25">
      <c r="A878" s="222">
        <v>3</v>
      </c>
      <c r="B878" s="223" t="s">
        <v>22</v>
      </c>
      <c r="C878" s="224">
        <v>0</v>
      </c>
      <c r="D878" s="224">
        <v>82000</v>
      </c>
      <c r="E878" s="224">
        <v>0</v>
      </c>
      <c r="F878" s="224">
        <v>82000</v>
      </c>
    </row>
    <row r="879" spans="1:6" s="4" customFormat="1" ht="12.75" customHeight="1" x14ac:dyDescent="0.25">
      <c r="A879" s="222">
        <v>32</v>
      </c>
      <c r="B879" s="223" t="s">
        <v>27</v>
      </c>
      <c r="C879" s="224">
        <v>0</v>
      </c>
      <c r="D879" s="224">
        <v>82000</v>
      </c>
      <c r="E879" s="224">
        <v>0</v>
      </c>
      <c r="F879" s="224">
        <v>82000</v>
      </c>
    </row>
    <row r="880" spans="1:6" s="5" customFormat="1" ht="12.75" customHeight="1" x14ac:dyDescent="0.25">
      <c r="A880" s="225">
        <v>329</v>
      </c>
      <c r="B880" s="226" t="s">
        <v>32</v>
      </c>
      <c r="C880" s="227">
        <v>0</v>
      </c>
      <c r="D880" s="227">
        <v>82000</v>
      </c>
      <c r="E880" s="227">
        <v>0</v>
      </c>
      <c r="F880" s="227">
        <v>82000</v>
      </c>
    </row>
    <row r="881" spans="1:8" ht="12.75" customHeight="1" x14ac:dyDescent="0.25">
      <c r="A881" s="216" t="s">
        <v>195</v>
      </c>
      <c r="B881" s="216"/>
      <c r="C881" s="217">
        <v>20000</v>
      </c>
      <c r="D881" s="217">
        <v>0</v>
      </c>
      <c r="E881" s="217">
        <v>0</v>
      </c>
      <c r="F881" s="217">
        <v>20000</v>
      </c>
    </row>
    <row r="882" spans="1:8" ht="12.75" customHeight="1" x14ac:dyDescent="0.25">
      <c r="A882" s="218" t="s">
        <v>196</v>
      </c>
      <c r="B882" s="218"/>
      <c r="C882" s="219">
        <v>20000</v>
      </c>
      <c r="D882" s="219">
        <v>0</v>
      </c>
      <c r="E882" s="219">
        <v>0</v>
      </c>
      <c r="F882" s="219">
        <v>20000</v>
      </c>
    </row>
    <row r="883" spans="1:8" ht="12.75" customHeight="1" x14ac:dyDescent="0.25">
      <c r="A883" s="220" t="s">
        <v>16</v>
      </c>
      <c r="B883" s="220"/>
      <c r="C883" s="221">
        <v>20000</v>
      </c>
      <c r="D883" s="221">
        <v>0</v>
      </c>
      <c r="E883" s="221">
        <v>0</v>
      </c>
      <c r="F883" s="221">
        <v>20000</v>
      </c>
    </row>
    <row r="884" spans="1:8" ht="12.75" customHeight="1" x14ac:dyDescent="0.25">
      <c r="A884" s="228" t="s">
        <v>62</v>
      </c>
      <c r="B884" s="228"/>
      <c r="C884" s="229">
        <v>20000</v>
      </c>
      <c r="D884" s="229">
        <v>0</v>
      </c>
      <c r="E884" s="229">
        <v>0</v>
      </c>
      <c r="F884" s="229">
        <v>20000</v>
      </c>
    </row>
    <row r="885" spans="1:8" s="4" customFormat="1" ht="12.75" customHeight="1" x14ac:dyDescent="0.25">
      <c r="A885" s="222">
        <v>3</v>
      </c>
      <c r="B885" s="223" t="s">
        <v>22</v>
      </c>
      <c r="C885" s="224">
        <v>20000</v>
      </c>
      <c r="D885" s="224">
        <v>0</v>
      </c>
      <c r="E885" s="224">
        <v>0</v>
      </c>
      <c r="F885" s="224">
        <v>20000</v>
      </c>
    </row>
    <row r="886" spans="1:8" s="4" customFormat="1" ht="12.75" customHeight="1" x14ac:dyDescent="0.25">
      <c r="A886" s="222">
        <v>38</v>
      </c>
      <c r="B886" s="223" t="s">
        <v>42</v>
      </c>
      <c r="C886" s="224">
        <v>20000</v>
      </c>
      <c r="D886" s="224">
        <v>0</v>
      </c>
      <c r="E886" s="224">
        <v>0</v>
      </c>
      <c r="F886" s="224">
        <v>20000</v>
      </c>
    </row>
    <row r="887" spans="1:8" s="5" customFormat="1" ht="12.75" customHeight="1" x14ac:dyDescent="0.25">
      <c r="A887" s="225">
        <v>381</v>
      </c>
      <c r="B887" s="226" t="s">
        <v>47</v>
      </c>
      <c r="C887" s="227">
        <v>20000</v>
      </c>
      <c r="D887" s="227">
        <v>0</v>
      </c>
      <c r="E887" s="227">
        <v>0</v>
      </c>
      <c r="F887" s="227">
        <v>20000</v>
      </c>
      <c r="H887" s="4"/>
    </row>
    <row r="888" spans="1:8" ht="12.75" customHeight="1" x14ac:dyDescent="0.25">
      <c r="A888" s="212" t="s">
        <v>197</v>
      </c>
      <c r="B888" s="212"/>
      <c r="C888" s="213">
        <v>4221100</v>
      </c>
      <c r="D888" s="213">
        <v>1357800</v>
      </c>
      <c r="E888" s="213">
        <v>32.17</v>
      </c>
      <c r="F888" s="213">
        <v>5578900</v>
      </c>
      <c r="H888" s="5"/>
    </row>
    <row r="889" spans="1:8" ht="12.75" customHeight="1" x14ac:dyDescent="0.25">
      <c r="A889" s="214" t="s">
        <v>198</v>
      </c>
      <c r="B889" s="214"/>
      <c r="C889" s="215">
        <v>4221100</v>
      </c>
      <c r="D889" s="215">
        <v>1357800</v>
      </c>
      <c r="E889" s="215">
        <v>32.17</v>
      </c>
      <c r="F889" s="215">
        <v>5578900</v>
      </c>
    </row>
    <row r="890" spans="1:8" ht="12.75" customHeight="1" x14ac:dyDescent="0.25">
      <c r="A890" s="216" t="s">
        <v>199</v>
      </c>
      <c r="B890" s="216"/>
      <c r="C890" s="217">
        <v>4221100</v>
      </c>
      <c r="D890" s="217">
        <v>1357800</v>
      </c>
      <c r="E890" s="217">
        <v>32.17</v>
      </c>
      <c r="F890" s="217">
        <v>5578900</v>
      </c>
    </row>
    <row r="891" spans="1:8" ht="12.75" customHeight="1" x14ac:dyDescent="0.25">
      <c r="A891" s="218" t="s">
        <v>200</v>
      </c>
      <c r="B891" s="218"/>
      <c r="C891" s="219">
        <v>4221100</v>
      </c>
      <c r="D891" s="219">
        <v>1357800</v>
      </c>
      <c r="E891" s="219">
        <v>32.17</v>
      </c>
      <c r="F891" s="219">
        <v>5578900</v>
      </c>
    </row>
    <row r="892" spans="1:8" ht="12.75" customHeight="1" x14ac:dyDescent="0.25">
      <c r="A892" s="220" t="s">
        <v>16</v>
      </c>
      <c r="B892" s="220"/>
      <c r="C892" s="221">
        <v>76700</v>
      </c>
      <c r="D892" s="221">
        <v>0</v>
      </c>
      <c r="E892" s="221">
        <v>0</v>
      </c>
      <c r="F892" s="221">
        <v>76700</v>
      </c>
    </row>
    <row r="893" spans="1:8" ht="12.75" customHeight="1" x14ac:dyDescent="0.25">
      <c r="A893" s="228" t="s">
        <v>44</v>
      </c>
      <c r="B893" s="228"/>
      <c r="C893" s="229">
        <v>76700</v>
      </c>
      <c r="D893" s="229">
        <v>0</v>
      </c>
      <c r="E893" s="229">
        <v>0</v>
      </c>
      <c r="F893" s="229">
        <v>76700</v>
      </c>
      <c r="H893" s="4"/>
    </row>
    <row r="894" spans="1:8" s="4" customFormat="1" ht="12.75" customHeight="1" x14ac:dyDescent="0.25">
      <c r="A894" s="222">
        <v>3</v>
      </c>
      <c r="B894" s="223" t="s">
        <v>22</v>
      </c>
      <c r="C894" s="224">
        <v>75900</v>
      </c>
      <c r="D894" s="224">
        <v>0</v>
      </c>
      <c r="E894" s="224">
        <v>0</v>
      </c>
      <c r="F894" s="224">
        <v>75900</v>
      </c>
    </row>
    <row r="895" spans="1:8" ht="12.75" customHeight="1" x14ac:dyDescent="0.25">
      <c r="A895" s="222">
        <v>32</v>
      </c>
      <c r="B895" s="223" t="s">
        <v>27</v>
      </c>
      <c r="C895" s="224">
        <v>75900</v>
      </c>
      <c r="D895" s="224">
        <v>0</v>
      </c>
      <c r="E895" s="224">
        <v>0</v>
      </c>
      <c r="F895" s="224">
        <v>75900</v>
      </c>
      <c r="G895" s="4"/>
      <c r="H895" s="5"/>
    </row>
    <row r="896" spans="1:8" s="5" customFormat="1" ht="12.75" customHeight="1" x14ac:dyDescent="0.25">
      <c r="A896" s="225">
        <v>322</v>
      </c>
      <c r="B896" s="226" t="s">
        <v>29</v>
      </c>
      <c r="C896" s="227">
        <v>41500</v>
      </c>
      <c r="D896" s="227">
        <v>0</v>
      </c>
      <c r="E896" s="227">
        <v>0</v>
      </c>
      <c r="F896" s="227">
        <v>41500</v>
      </c>
      <c r="H896" s="4"/>
    </row>
    <row r="897" spans="1:10" s="5" customFormat="1" ht="12.75" customHeight="1" x14ac:dyDescent="0.25">
      <c r="A897" s="225">
        <v>329</v>
      </c>
      <c r="B897" s="226" t="s">
        <v>32</v>
      </c>
      <c r="C897" s="227">
        <v>34400</v>
      </c>
      <c r="D897" s="227">
        <v>0</v>
      </c>
      <c r="E897" s="227">
        <v>0</v>
      </c>
      <c r="F897" s="227">
        <v>34400</v>
      </c>
      <c r="H897"/>
    </row>
    <row r="898" spans="1:10" s="4" customFormat="1" ht="12.75" customHeight="1" x14ac:dyDescent="0.25">
      <c r="A898" s="222">
        <v>4</v>
      </c>
      <c r="B898" s="223" t="s">
        <v>54</v>
      </c>
      <c r="C898" s="224">
        <v>800</v>
      </c>
      <c r="D898" s="224">
        <v>0</v>
      </c>
      <c r="E898" s="224">
        <v>0</v>
      </c>
      <c r="F898" s="224">
        <v>800</v>
      </c>
      <c r="H898"/>
    </row>
    <row r="899" spans="1:10" s="4" customFormat="1" ht="12.75" customHeight="1" x14ac:dyDescent="0.25">
      <c r="A899" s="222">
        <v>42</v>
      </c>
      <c r="B899" s="223" t="s">
        <v>55</v>
      </c>
      <c r="C899" s="224">
        <v>800</v>
      </c>
      <c r="D899" s="224">
        <v>0</v>
      </c>
      <c r="E899" s="224">
        <v>0</v>
      </c>
      <c r="F899" s="224">
        <v>800</v>
      </c>
      <c r="H899"/>
    </row>
    <row r="900" spans="1:10" s="5" customFormat="1" ht="12.75" customHeight="1" x14ac:dyDescent="0.25">
      <c r="A900" s="225">
        <v>426</v>
      </c>
      <c r="B900" s="226" t="s">
        <v>58</v>
      </c>
      <c r="C900" s="227">
        <v>800</v>
      </c>
      <c r="D900" s="227">
        <v>0</v>
      </c>
      <c r="E900" s="227">
        <v>0</v>
      </c>
      <c r="F900" s="227">
        <v>800</v>
      </c>
      <c r="H900"/>
    </row>
    <row r="901" spans="1:10" ht="12.75" customHeight="1" x14ac:dyDescent="0.25">
      <c r="A901" s="220" t="s">
        <v>201</v>
      </c>
      <c r="B901" s="220"/>
      <c r="C901" s="221">
        <v>3752400</v>
      </c>
      <c r="D901" s="221">
        <v>960800</v>
      </c>
      <c r="E901" s="221">
        <v>23.4729772945315</v>
      </c>
      <c r="F901" s="221">
        <v>4713200</v>
      </c>
      <c r="J901" s="6"/>
    </row>
    <row r="902" spans="1:10" ht="12.75" customHeight="1" x14ac:dyDescent="0.25">
      <c r="A902" s="228" t="s">
        <v>44</v>
      </c>
      <c r="B902" s="228"/>
      <c r="C902" s="229">
        <v>3752400</v>
      </c>
      <c r="D902" s="229">
        <v>960800</v>
      </c>
      <c r="E902" s="229">
        <v>23.4729772945315</v>
      </c>
      <c r="F902" s="229">
        <v>4713200</v>
      </c>
      <c r="H902" s="4"/>
    </row>
    <row r="903" spans="1:10" s="4" customFormat="1" ht="12.75" customHeight="1" x14ac:dyDescent="0.25">
      <c r="A903" s="222">
        <v>3</v>
      </c>
      <c r="B903" s="223" t="s">
        <v>22</v>
      </c>
      <c r="C903" s="224">
        <v>3752400</v>
      </c>
      <c r="D903" s="224">
        <v>960800</v>
      </c>
      <c r="E903" s="224">
        <v>23.4729772945315</v>
      </c>
      <c r="F903" s="224">
        <v>4713200</v>
      </c>
    </row>
    <row r="904" spans="1:10" ht="12.75" customHeight="1" x14ac:dyDescent="0.25">
      <c r="A904" s="222">
        <v>31</v>
      </c>
      <c r="B904" s="223" t="s">
        <v>23</v>
      </c>
      <c r="C904" s="224">
        <v>3083400</v>
      </c>
      <c r="D904" s="224">
        <v>599600</v>
      </c>
      <c r="E904" s="224">
        <v>19.446066031004701</v>
      </c>
      <c r="F904" s="224">
        <v>3683000</v>
      </c>
      <c r="G904" s="4"/>
      <c r="H904" s="5"/>
      <c r="J904" s="6"/>
    </row>
    <row r="905" spans="1:10" s="5" customFormat="1" ht="12.75" customHeight="1" x14ac:dyDescent="0.25">
      <c r="A905" s="225">
        <v>311</v>
      </c>
      <c r="B905" s="226" t="s">
        <v>24</v>
      </c>
      <c r="C905" s="227">
        <v>2616187</v>
      </c>
      <c r="D905" s="227">
        <v>496813</v>
      </c>
      <c r="E905" s="227">
        <v>18.989965166863101</v>
      </c>
      <c r="F905" s="227">
        <v>3113000</v>
      </c>
      <c r="H905"/>
    </row>
    <row r="906" spans="1:10" s="5" customFormat="1" ht="12.75" customHeight="1" x14ac:dyDescent="0.25">
      <c r="A906" s="225">
        <v>312</v>
      </c>
      <c r="B906" s="226" t="s">
        <v>25</v>
      </c>
      <c r="C906" s="227">
        <v>35000</v>
      </c>
      <c r="D906" s="227">
        <v>0</v>
      </c>
      <c r="E906" s="227">
        <v>0</v>
      </c>
      <c r="F906" s="227">
        <v>35000</v>
      </c>
      <c r="H906"/>
    </row>
    <row r="907" spans="1:10" ht="12.75" customHeight="1" x14ac:dyDescent="0.25">
      <c r="A907" s="225">
        <v>313</v>
      </c>
      <c r="B907" s="226" t="s">
        <v>26</v>
      </c>
      <c r="C907" s="227">
        <v>432213</v>
      </c>
      <c r="D907" s="227">
        <v>102787</v>
      </c>
      <c r="E907" s="227">
        <v>23.781561406066</v>
      </c>
      <c r="F907" s="227">
        <v>535000</v>
      </c>
      <c r="G907" s="5"/>
      <c r="H907" s="4"/>
    </row>
    <row r="908" spans="1:10" s="4" customFormat="1" ht="12.75" customHeight="1" x14ac:dyDescent="0.25">
      <c r="A908" s="222">
        <v>32</v>
      </c>
      <c r="B908" s="223" t="s">
        <v>27</v>
      </c>
      <c r="C908" s="224">
        <v>669000</v>
      </c>
      <c r="D908" s="224">
        <v>361200</v>
      </c>
      <c r="E908" s="224">
        <v>42.032884902840102</v>
      </c>
      <c r="F908" s="224">
        <v>1030200</v>
      </c>
      <c r="J908" s="6"/>
    </row>
    <row r="909" spans="1:10" s="5" customFormat="1" ht="12.75" customHeight="1" x14ac:dyDescent="0.25">
      <c r="A909" s="225">
        <v>321</v>
      </c>
      <c r="B909" s="226" t="s">
        <v>28</v>
      </c>
      <c r="C909" s="227">
        <v>60300</v>
      </c>
      <c r="D909" s="227">
        <v>0</v>
      </c>
      <c r="E909" s="227">
        <v>0</v>
      </c>
      <c r="F909" s="227">
        <v>60300</v>
      </c>
    </row>
    <row r="910" spans="1:10" ht="12.75" customHeight="1" x14ac:dyDescent="0.25">
      <c r="A910" s="225">
        <v>322</v>
      </c>
      <c r="B910" s="226" t="s">
        <v>29</v>
      </c>
      <c r="C910" s="227">
        <v>170500</v>
      </c>
      <c r="D910" s="227">
        <v>180000</v>
      </c>
      <c r="E910" s="227">
        <v>58.651026392961903</v>
      </c>
      <c r="F910" s="227">
        <v>270500</v>
      </c>
      <c r="G910" s="5"/>
    </row>
    <row r="911" spans="1:10" ht="12.75" customHeight="1" x14ac:dyDescent="0.25">
      <c r="A911" s="225">
        <v>323</v>
      </c>
      <c r="B911" s="226" t="s">
        <v>30</v>
      </c>
      <c r="C911" s="227">
        <v>436600</v>
      </c>
      <c r="D911" s="227">
        <v>181200</v>
      </c>
      <c r="E911" s="227">
        <v>41.502519468621202</v>
      </c>
      <c r="F911" s="227">
        <v>617800</v>
      </c>
      <c r="G911" s="5"/>
    </row>
    <row r="912" spans="1:10" ht="12.75" customHeight="1" x14ac:dyDescent="0.25">
      <c r="A912" s="225">
        <v>329</v>
      </c>
      <c r="B912" s="226" t="s">
        <v>32</v>
      </c>
      <c r="C912" s="227">
        <v>1600</v>
      </c>
      <c r="D912" s="227">
        <v>0</v>
      </c>
      <c r="E912" s="227">
        <v>0</v>
      </c>
      <c r="F912" s="227">
        <v>1600</v>
      </c>
      <c r="G912" s="5"/>
    </row>
    <row r="913" spans="1:8" ht="12.75" customHeight="1" x14ac:dyDescent="0.25">
      <c r="A913" s="220" t="s">
        <v>53</v>
      </c>
      <c r="B913" s="220"/>
      <c r="C913" s="221">
        <v>0</v>
      </c>
      <c r="D913" s="221">
        <v>150000</v>
      </c>
      <c r="E913" s="221">
        <v>0</v>
      </c>
      <c r="F913" s="221">
        <v>150000</v>
      </c>
    </row>
    <row r="914" spans="1:8" ht="12.75" customHeight="1" x14ac:dyDescent="0.25">
      <c r="A914" s="228" t="s">
        <v>44</v>
      </c>
      <c r="B914" s="228"/>
      <c r="C914" s="229">
        <v>0</v>
      </c>
      <c r="D914" s="229">
        <v>150000</v>
      </c>
      <c r="E914" s="229">
        <v>0</v>
      </c>
      <c r="F914" s="229">
        <v>150000</v>
      </c>
      <c r="H914" s="4"/>
    </row>
    <row r="915" spans="1:8" s="4" customFormat="1" ht="12.75" customHeight="1" x14ac:dyDescent="0.25">
      <c r="A915" s="222">
        <v>3</v>
      </c>
      <c r="B915" s="223" t="s">
        <v>22</v>
      </c>
      <c r="C915" s="224">
        <v>0</v>
      </c>
      <c r="D915" s="224">
        <v>150000</v>
      </c>
      <c r="E915" s="224">
        <v>0</v>
      </c>
      <c r="F915" s="224">
        <v>150000</v>
      </c>
    </row>
    <row r="916" spans="1:8" s="4" customFormat="1" ht="12.75" customHeight="1" x14ac:dyDescent="0.25">
      <c r="A916" s="222">
        <v>32</v>
      </c>
      <c r="B916" s="223" t="s">
        <v>27</v>
      </c>
      <c r="C916" s="224">
        <v>0</v>
      </c>
      <c r="D916" s="224">
        <v>150000</v>
      </c>
      <c r="E916" s="224">
        <v>0</v>
      </c>
      <c r="F916" s="224">
        <v>150000</v>
      </c>
    </row>
    <row r="917" spans="1:8" s="5" customFormat="1" ht="12.75" customHeight="1" x14ac:dyDescent="0.25">
      <c r="A917" s="225">
        <v>323</v>
      </c>
      <c r="B917" s="226" t="s">
        <v>30</v>
      </c>
      <c r="C917" s="227">
        <v>0</v>
      </c>
      <c r="D917" s="227">
        <v>150000</v>
      </c>
      <c r="E917" s="227">
        <v>0</v>
      </c>
      <c r="F917" s="227">
        <v>150000</v>
      </c>
    </row>
    <row r="918" spans="1:8" ht="12.75" customHeight="1" x14ac:dyDescent="0.25">
      <c r="A918" s="220" t="s">
        <v>57</v>
      </c>
      <c r="B918" s="220"/>
      <c r="C918" s="221">
        <v>392000</v>
      </c>
      <c r="D918" s="221">
        <v>247000</v>
      </c>
      <c r="E918" s="221">
        <v>63.0102040816327</v>
      </c>
      <c r="F918" s="221">
        <v>639000</v>
      </c>
    </row>
    <row r="919" spans="1:8" ht="12.75" customHeight="1" x14ac:dyDescent="0.25">
      <c r="A919" s="228" t="s">
        <v>44</v>
      </c>
      <c r="B919" s="228"/>
      <c r="C919" s="229">
        <v>392000</v>
      </c>
      <c r="D919" s="229">
        <v>247000</v>
      </c>
      <c r="E919" s="229">
        <v>63.0102040816327</v>
      </c>
      <c r="F919" s="229">
        <v>639000</v>
      </c>
    </row>
    <row r="920" spans="1:8" s="4" customFormat="1" ht="12.75" customHeight="1" x14ac:dyDescent="0.25">
      <c r="A920" s="222">
        <v>3</v>
      </c>
      <c r="B920" s="223" t="s">
        <v>22</v>
      </c>
      <c r="C920" s="224">
        <v>239000</v>
      </c>
      <c r="D920" s="224">
        <v>100000</v>
      </c>
      <c r="E920" s="224">
        <v>41.841004184100399</v>
      </c>
      <c r="F920" s="224">
        <v>339000</v>
      </c>
    </row>
    <row r="921" spans="1:8" s="4" customFormat="1" ht="12.75" customHeight="1" x14ac:dyDescent="0.25">
      <c r="A921" s="222">
        <v>32</v>
      </c>
      <c r="B921" s="223" t="s">
        <v>27</v>
      </c>
      <c r="C921" s="224">
        <v>239000</v>
      </c>
      <c r="D921" s="224">
        <v>100000</v>
      </c>
      <c r="E921" s="224">
        <v>41.841004184100399</v>
      </c>
      <c r="F921" s="224">
        <v>339000</v>
      </c>
    </row>
    <row r="922" spans="1:8" s="5" customFormat="1" ht="12.75" customHeight="1" x14ac:dyDescent="0.25">
      <c r="A922" s="225">
        <v>322</v>
      </c>
      <c r="B922" s="226" t="s">
        <v>29</v>
      </c>
      <c r="C922" s="227">
        <v>189000</v>
      </c>
      <c r="D922" s="227">
        <v>0</v>
      </c>
      <c r="E922" s="227">
        <v>0</v>
      </c>
      <c r="F922" s="227">
        <v>189000</v>
      </c>
    </row>
    <row r="923" spans="1:8" s="5" customFormat="1" ht="12.75" customHeight="1" x14ac:dyDescent="0.25">
      <c r="A923" s="225">
        <v>323</v>
      </c>
      <c r="B923" s="226" t="s">
        <v>30</v>
      </c>
      <c r="C923" s="227">
        <v>50000</v>
      </c>
      <c r="D923" s="227">
        <v>100000</v>
      </c>
      <c r="E923" s="227">
        <v>200</v>
      </c>
      <c r="F923" s="227">
        <v>150000</v>
      </c>
    </row>
    <row r="924" spans="1:8" s="4" customFormat="1" ht="12.75" customHeight="1" x14ac:dyDescent="0.25">
      <c r="A924" s="222">
        <v>4</v>
      </c>
      <c r="B924" s="223" t="s">
        <v>54</v>
      </c>
      <c r="C924" s="224">
        <v>153000</v>
      </c>
      <c r="D924" s="224">
        <v>147000</v>
      </c>
      <c r="E924" s="224">
        <v>96.078431372549005</v>
      </c>
      <c r="F924" s="224">
        <v>300000</v>
      </c>
    </row>
    <row r="925" spans="1:8" s="4" customFormat="1" ht="12.75" customHeight="1" x14ac:dyDescent="0.25">
      <c r="A925" s="222">
        <v>42</v>
      </c>
      <c r="B925" s="223" t="s">
        <v>55</v>
      </c>
      <c r="C925" s="224">
        <v>153000</v>
      </c>
      <c r="D925" s="224">
        <v>147000</v>
      </c>
      <c r="E925" s="224">
        <v>96.078431372549005</v>
      </c>
      <c r="F925" s="224">
        <v>300000</v>
      </c>
    </row>
    <row r="926" spans="1:8" s="5" customFormat="1" ht="12.75" customHeight="1" x14ac:dyDescent="0.25">
      <c r="A926" s="225">
        <v>422</v>
      </c>
      <c r="B926" s="226" t="s">
        <v>56</v>
      </c>
      <c r="C926" s="227">
        <v>153000</v>
      </c>
      <c r="D926" s="227">
        <v>147000</v>
      </c>
      <c r="E926" s="227">
        <v>96.078431372549005</v>
      </c>
      <c r="F926" s="227">
        <v>300000</v>
      </c>
    </row>
    <row r="927" spans="1:8" ht="12.75" customHeight="1" x14ac:dyDescent="0.25">
      <c r="A927" s="212" t="s">
        <v>202</v>
      </c>
      <c r="B927" s="212"/>
      <c r="C927" s="213">
        <v>449000</v>
      </c>
      <c r="D927" s="213">
        <v>40000</v>
      </c>
      <c r="E927" s="213">
        <v>8.9086859688196007</v>
      </c>
      <c r="F927" s="213">
        <v>489000</v>
      </c>
    </row>
    <row r="928" spans="1:8" ht="12.75" customHeight="1" x14ac:dyDescent="0.25">
      <c r="A928" s="214" t="s">
        <v>203</v>
      </c>
      <c r="B928" s="214"/>
      <c r="C928" s="215">
        <v>449000</v>
      </c>
      <c r="D928" s="215">
        <v>40000</v>
      </c>
      <c r="E928" s="215">
        <v>8.9086859688196007</v>
      </c>
      <c r="F928" s="215">
        <v>489000</v>
      </c>
    </row>
    <row r="929" spans="1:6" ht="12.75" customHeight="1" x14ac:dyDescent="0.25">
      <c r="A929" s="216" t="s">
        <v>204</v>
      </c>
      <c r="B929" s="216"/>
      <c r="C929" s="217">
        <v>449000</v>
      </c>
      <c r="D929" s="217">
        <v>40000</v>
      </c>
      <c r="E929" s="217">
        <v>8.9086859688196007</v>
      </c>
      <c r="F929" s="217">
        <v>489000</v>
      </c>
    </row>
    <row r="930" spans="1:6" ht="12.75" customHeight="1" x14ac:dyDescent="0.25">
      <c r="A930" s="218" t="s">
        <v>205</v>
      </c>
      <c r="B930" s="218"/>
      <c r="C930" s="219">
        <v>434000</v>
      </c>
      <c r="D930" s="219">
        <v>40000</v>
      </c>
      <c r="E930" s="219">
        <v>9.2165898617511495</v>
      </c>
      <c r="F930" s="219">
        <v>474000</v>
      </c>
    </row>
    <row r="931" spans="1:6" ht="12.75" customHeight="1" x14ac:dyDescent="0.25">
      <c r="A931" s="220" t="s">
        <v>16</v>
      </c>
      <c r="B931" s="220"/>
      <c r="C931" s="221">
        <v>434000</v>
      </c>
      <c r="D931" s="221">
        <v>40000</v>
      </c>
      <c r="E931" s="221">
        <v>9.2165898617511495</v>
      </c>
      <c r="F931" s="221">
        <v>474000</v>
      </c>
    </row>
    <row r="932" spans="1:6" ht="12.75" customHeight="1" x14ac:dyDescent="0.25">
      <c r="A932" s="228" t="s">
        <v>21</v>
      </c>
      <c r="B932" s="228"/>
      <c r="C932" s="229">
        <v>434000</v>
      </c>
      <c r="D932" s="229">
        <v>40000</v>
      </c>
      <c r="E932" s="229">
        <v>9.2165898617511495</v>
      </c>
      <c r="F932" s="229">
        <v>474000</v>
      </c>
    </row>
    <row r="933" spans="1:6" s="4" customFormat="1" ht="12.75" customHeight="1" x14ac:dyDescent="0.25">
      <c r="A933" s="222">
        <v>3</v>
      </c>
      <c r="B933" s="223" t="s">
        <v>22</v>
      </c>
      <c r="C933" s="224">
        <v>434000</v>
      </c>
      <c r="D933" s="224">
        <v>40000</v>
      </c>
      <c r="E933" s="224">
        <v>9.2165898617511495</v>
      </c>
      <c r="F933" s="224">
        <v>474000</v>
      </c>
    </row>
    <row r="934" spans="1:6" s="4" customFormat="1" ht="12.75" customHeight="1" x14ac:dyDescent="0.25">
      <c r="A934" s="222">
        <v>32</v>
      </c>
      <c r="B934" s="223" t="s">
        <v>27</v>
      </c>
      <c r="C934" s="224">
        <v>324000</v>
      </c>
      <c r="D934" s="224">
        <v>40000</v>
      </c>
      <c r="E934" s="224">
        <v>12.3456790123457</v>
      </c>
      <c r="F934" s="224">
        <v>364000</v>
      </c>
    </row>
    <row r="935" spans="1:6" s="5" customFormat="1" ht="12.75" customHeight="1" x14ac:dyDescent="0.25">
      <c r="A935" s="225">
        <v>323</v>
      </c>
      <c r="B935" s="226" t="s">
        <v>30</v>
      </c>
      <c r="C935" s="227">
        <v>4000</v>
      </c>
      <c r="D935" s="227">
        <v>0</v>
      </c>
      <c r="E935" s="227">
        <v>0</v>
      </c>
      <c r="F935" s="227">
        <v>4000</v>
      </c>
    </row>
    <row r="936" spans="1:6" s="5" customFormat="1" ht="12.75" customHeight="1" x14ac:dyDescent="0.25">
      <c r="A936" s="225">
        <v>324</v>
      </c>
      <c r="B936" s="226" t="s">
        <v>31</v>
      </c>
      <c r="C936" s="227">
        <v>5000</v>
      </c>
      <c r="D936" s="227">
        <v>0</v>
      </c>
      <c r="E936" s="227">
        <v>0</v>
      </c>
      <c r="F936" s="227">
        <v>5000</v>
      </c>
    </row>
    <row r="937" spans="1:6" s="5" customFormat="1" ht="12.75" customHeight="1" x14ac:dyDescent="0.25">
      <c r="A937" s="225">
        <v>329</v>
      </c>
      <c r="B937" s="226" t="s">
        <v>32</v>
      </c>
      <c r="C937" s="227">
        <v>315000</v>
      </c>
      <c r="D937" s="227">
        <v>40000</v>
      </c>
      <c r="E937" s="227">
        <v>12.698412698412699</v>
      </c>
      <c r="F937" s="227">
        <v>355000</v>
      </c>
    </row>
    <row r="938" spans="1:6" s="4" customFormat="1" ht="12.75" customHeight="1" x14ac:dyDescent="0.25">
      <c r="A938" s="222">
        <v>38</v>
      </c>
      <c r="B938" s="223" t="s">
        <v>42</v>
      </c>
      <c r="C938" s="224">
        <v>110000</v>
      </c>
      <c r="D938" s="224">
        <v>0</v>
      </c>
      <c r="E938" s="224">
        <v>0</v>
      </c>
      <c r="F938" s="224">
        <v>110000</v>
      </c>
    </row>
    <row r="939" spans="1:6" s="5" customFormat="1" ht="12.75" customHeight="1" x14ac:dyDescent="0.25">
      <c r="A939" s="225">
        <v>381</v>
      </c>
      <c r="B939" s="226" t="s">
        <v>47</v>
      </c>
      <c r="C939" s="227">
        <v>110000</v>
      </c>
      <c r="D939" s="227">
        <v>0</v>
      </c>
      <c r="E939" s="227">
        <v>0</v>
      </c>
      <c r="F939" s="227">
        <v>110000</v>
      </c>
    </row>
    <row r="940" spans="1:6" ht="12.75" customHeight="1" x14ac:dyDescent="0.25">
      <c r="A940" s="218" t="s">
        <v>206</v>
      </c>
      <c r="B940" s="218"/>
      <c r="C940" s="219">
        <v>15000</v>
      </c>
      <c r="D940" s="219">
        <v>0</v>
      </c>
      <c r="E940" s="219">
        <v>0</v>
      </c>
      <c r="F940" s="219">
        <v>15000</v>
      </c>
    </row>
    <row r="941" spans="1:6" ht="12.75" customHeight="1" x14ac:dyDescent="0.25">
      <c r="A941" s="220" t="s">
        <v>16</v>
      </c>
      <c r="B941" s="220"/>
      <c r="C941" s="221">
        <v>15000</v>
      </c>
      <c r="D941" s="221">
        <v>0</v>
      </c>
      <c r="E941" s="221">
        <v>0</v>
      </c>
      <c r="F941" s="221">
        <v>15000</v>
      </c>
    </row>
    <row r="942" spans="1:6" ht="12.75" customHeight="1" x14ac:dyDescent="0.25">
      <c r="A942" s="228" t="s">
        <v>21</v>
      </c>
      <c r="B942" s="228"/>
      <c r="C942" s="229">
        <v>15000</v>
      </c>
      <c r="D942" s="229">
        <v>0</v>
      </c>
      <c r="E942" s="229">
        <v>0</v>
      </c>
      <c r="F942" s="229">
        <v>15000</v>
      </c>
    </row>
    <row r="943" spans="1:6" s="4" customFormat="1" ht="12.75" customHeight="1" x14ac:dyDescent="0.25">
      <c r="A943" s="222">
        <v>3</v>
      </c>
      <c r="B943" s="223" t="s">
        <v>22</v>
      </c>
      <c r="C943" s="224">
        <v>15000</v>
      </c>
      <c r="D943" s="224">
        <v>0</v>
      </c>
      <c r="E943" s="224">
        <v>0</v>
      </c>
      <c r="F943" s="224">
        <v>15000</v>
      </c>
    </row>
    <row r="944" spans="1:6" s="4" customFormat="1" ht="12.75" customHeight="1" x14ac:dyDescent="0.25">
      <c r="A944" s="222">
        <v>32</v>
      </c>
      <c r="B944" s="223" t="s">
        <v>27</v>
      </c>
      <c r="C944" s="224">
        <v>15000</v>
      </c>
      <c r="D944" s="224">
        <v>0</v>
      </c>
      <c r="E944" s="224">
        <v>0</v>
      </c>
      <c r="F944" s="224">
        <v>15000</v>
      </c>
    </row>
    <row r="945" spans="1:6" s="5" customFormat="1" ht="12.75" customHeight="1" x14ac:dyDescent="0.25">
      <c r="A945" s="225">
        <v>322</v>
      </c>
      <c r="B945" s="226" t="s">
        <v>29</v>
      </c>
      <c r="C945" s="227">
        <v>3000</v>
      </c>
      <c r="D945" s="227">
        <v>0</v>
      </c>
      <c r="E945" s="227">
        <v>0</v>
      </c>
      <c r="F945" s="227">
        <v>3000</v>
      </c>
    </row>
    <row r="946" spans="1:6" s="5" customFormat="1" ht="12.75" customHeight="1" x14ac:dyDescent="0.25">
      <c r="A946" s="225">
        <v>323</v>
      </c>
      <c r="B946" s="226" t="s">
        <v>30</v>
      </c>
      <c r="C946" s="227">
        <v>0</v>
      </c>
      <c r="D946" s="227">
        <v>3000</v>
      </c>
      <c r="E946" s="227">
        <v>0</v>
      </c>
      <c r="F946" s="227">
        <v>3000</v>
      </c>
    </row>
    <row r="947" spans="1:6" s="5" customFormat="1" ht="12.75" customHeight="1" x14ac:dyDescent="0.25">
      <c r="A947" s="225">
        <v>329</v>
      </c>
      <c r="B947" s="226" t="s">
        <v>32</v>
      </c>
      <c r="C947" s="227">
        <v>12000</v>
      </c>
      <c r="D947" s="227">
        <v>-3000</v>
      </c>
      <c r="E947" s="227">
        <v>-25</v>
      </c>
      <c r="F947" s="227">
        <v>9000</v>
      </c>
    </row>
    <row r="948" spans="1:6" ht="12.75" customHeight="1" x14ac:dyDescent="0.25">
      <c r="A948" s="212" t="s">
        <v>207</v>
      </c>
      <c r="B948" s="212"/>
      <c r="C948" s="213">
        <v>340000</v>
      </c>
      <c r="D948" s="213">
        <v>-107500</v>
      </c>
      <c r="E948" s="213">
        <v>-31.617647058823501</v>
      </c>
      <c r="F948" s="213">
        <v>232500</v>
      </c>
    </row>
    <row r="949" spans="1:6" ht="12.75" customHeight="1" x14ac:dyDescent="0.25">
      <c r="A949" s="214" t="s">
        <v>208</v>
      </c>
      <c r="B949" s="214"/>
      <c r="C949" s="215">
        <v>340000</v>
      </c>
      <c r="D949" s="215">
        <v>-107500</v>
      </c>
      <c r="E949" s="215">
        <v>-31.617647058823501</v>
      </c>
      <c r="F949" s="215">
        <v>232500</v>
      </c>
    </row>
    <row r="950" spans="1:6" ht="12.75" customHeight="1" x14ac:dyDescent="0.25">
      <c r="A950" s="216" t="s">
        <v>209</v>
      </c>
      <c r="B950" s="216"/>
      <c r="C950" s="217">
        <v>340000</v>
      </c>
      <c r="D950" s="217">
        <v>-107500</v>
      </c>
      <c r="E950" s="217">
        <v>-31.617647058823501</v>
      </c>
      <c r="F950" s="217">
        <v>232500</v>
      </c>
    </row>
    <row r="951" spans="1:6" ht="12.75" customHeight="1" x14ac:dyDescent="0.25">
      <c r="A951" s="218" t="s">
        <v>210</v>
      </c>
      <c r="B951" s="218"/>
      <c r="C951" s="219">
        <v>340000</v>
      </c>
      <c r="D951" s="219">
        <v>-107500</v>
      </c>
      <c r="E951" s="219">
        <v>-31.617647058823501</v>
      </c>
      <c r="F951" s="219">
        <v>232500</v>
      </c>
    </row>
    <row r="952" spans="1:6" ht="12.75" customHeight="1" x14ac:dyDescent="0.25">
      <c r="A952" s="220" t="s">
        <v>16</v>
      </c>
      <c r="B952" s="220"/>
      <c r="C952" s="221">
        <v>10000</v>
      </c>
      <c r="D952" s="221">
        <v>140000</v>
      </c>
      <c r="E952" s="221">
        <v>1400</v>
      </c>
      <c r="F952" s="221">
        <v>150000</v>
      </c>
    </row>
    <row r="953" spans="1:6" ht="12.75" customHeight="1" x14ac:dyDescent="0.25">
      <c r="A953" s="228" t="s">
        <v>62</v>
      </c>
      <c r="B953" s="228"/>
      <c r="C953" s="229">
        <v>10000</v>
      </c>
      <c r="D953" s="229">
        <v>140000</v>
      </c>
      <c r="E953" s="229">
        <v>1400</v>
      </c>
      <c r="F953" s="229">
        <v>150000</v>
      </c>
    </row>
    <row r="954" spans="1:6" s="4" customFormat="1" ht="12.75" customHeight="1" x14ac:dyDescent="0.25">
      <c r="A954" s="222">
        <v>3</v>
      </c>
      <c r="B954" s="223" t="s">
        <v>22</v>
      </c>
      <c r="C954" s="224">
        <v>10000</v>
      </c>
      <c r="D954" s="224">
        <v>140000</v>
      </c>
      <c r="E954" s="224">
        <v>1400</v>
      </c>
      <c r="F954" s="224">
        <v>150000</v>
      </c>
    </row>
    <row r="955" spans="1:6" s="4" customFormat="1" ht="12.75" customHeight="1" x14ac:dyDescent="0.25">
      <c r="A955" s="222">
        <v>32</v>
      </c>
      <c r="B955" s="223" t="s">
        <v>27</v>
      </c>
      <c r="C955" s="224">
        <v>10000</v>
      </c>
      <c r="D955" s="224">
        <v>140000</v>
      </c>
      <c r="E955" s="224">
        <v>1400</v>
      </c>
      <c r="F955" s="224">
        <v>150000</v>
      </c>
    </row>
    <row r="956" spans="1:6" s="5" customFormat="1" ht="12.75" customHeight="1" x14ac:dyDescent="0.25">
      <c r="A956" s="225">
        <v>323</v>
      </c>
      <c r="B956" s="226" t="s">
        <v>30</v>
      </c>
      <c r="C956" s="227">
        <v>10000</v>
      </c>
      <c r="D956" s="227">
        <v>140000</v>
      </c>
      <c r="E956" s="227">
        <v>1400</v>
      </c>
      <c r="F956" s="227">
        <v>150000</v>
      </c>
    </row>
    <row r="957" spans="1:6" ht="12.75" customHeight="1" x14ac:dyDescent="0.25">
      <c r="A957" s="220" t="s">
        <v>49</v>
      </c>
      <c r="B957" s="220"/>
      <c r="C957" s="221">
        <v>55000</v>
      </c>
      <c r="D957" s="221">
        <v>-20000</v>
      </c>
      <c r="E957" s="221">
        <v>-36.363636363636402</v>
      </c>
      <c r="F957" s="221">
        <v>35000</v>
      </c>
    </row>
    <row r="958" spans="1:6" ht="12.75" customHeight="1" x14ac:dyDescent="0.25">
      <c r="A958" s="228" t="s">
        <v>62</v>
      </c>
      <c r="B958" s="228"/>
      <c r="C958" s="229">
        <v>55000</v>
      </c>
      <c r="D958" s="229">
        <v>-20000</v>
      </c>
      <c r="E958" s="229">
        <v>-36.363636363636402</v>
      </c>
      <c r="F958" s="229">
        <v>35000</v>
      </c>
    </row>
    <row r="959" spans="1:6" s="4" customFormat="1" ht="12.75" customHeight="1" x14ac:dyDescent="0.25">
      <c r="A959" s="222">
        <v>4</v>
      </c>
      <c r="B959" s="223" t="s">
        <v>54</v>
      </c>
      <c r="C959" s="224">
        <v>55000</v>
      </c>
      <c r="D959" s="224">
        <v>-20000</v>
      </c>
      <c r="E959" s="224">
        <v>-36.363636363636402</v>
      </c>
      <c r="F959" s="224">
        <v>35000</v>
      </c>
    </row>
    <row r="960" spans="1:6" s="4" customFormat="1" ht="12.75" customHeight="1" x14ac:dyDescent="0.25">
      <c r="A960" s="222">
        <v>42</v>
      </c>
      <c r="B960" s="223" t="s">
        <v>55</v>
      </c>
      <c r="C960" s="224">
        <v>55000</v>
      </c>
      <c r="D960" s="224">
        <v>-20000</v>
      </c>
      <c r="E960" s="224">
        <v>-36.363636363636402</v>
      </c>
      <c r="F960" s="224">
        <v>35000</v>
      </c>
    </row>
    <row r="961" spans="1:8" s="5" customFormat="1" ht="12.75" customHeight="1" x14ac:dyDescent="0.25">
      <c r="A961" s="225">
        <v>426</v>
      </c>
      <c r="B961" s="226" t="s">
        <v>58</v>
      </c>
      <c r="C961" s="227">
        <v>55000</v>
      </c>
      <c r="D961" s="227">
        <v>-20000</v>
      </c>
      <c r="E961" s="227">
        <v>-36.363636363636402</v>
      </c>
      <c r="F961" s="227">
        <v>35000</v>
      </c>
    </row>
    <row r="962" spans="1:8" ht="12.75" customHeight="1" x14ac:dyDescent="0.25">
      <c r="A962" s="220" t="s">
        <v>57</v>
      </c>
      <c r="B962" s="220"/>
      <c r="C962" s="221">
        <v>275000</v>
      </c>
      <c r="D962" s="221">
        <v>-227500</v>
      </c>
      <c r="E962" s="221">
        <v>-82.727272727272705</v>
      </c>
      <c r="F962" s="221">
        <v>47500</v>
      </c>
    </row>
    <row r="963" spans="1:8" ht="12.75" customHeight="1" x14ac:dyDescent="0.25">
      <c r="A963" s="228" t="s">
        <v>62</v>
      </c>
      <c r="B963" s="228"/>
      <c r="C963" s="229">
        <v>275000</v>
      </c>
      <c r="D963" s="229">
        <v>-227500</v>
      </c>
      <c r="E963" s="229">
        <v>-82.727272727272705</v>
      </c>
      <c r="F963" s="229">
        <v>47500</v>
      </c>
    </row>
    <row r="964" spans="1:8" s="4" customFormat="1" ht="12.75" customHeight="1" x14ac:dyDescent="0.25">
      <c r="A964" s="222">
        <v>4</v>
      </c>
      <c r="B964" s="223" t="s">
        <v>54</v>
      </c>
      <c r="C964" s="224">
        <v>275000</v>
      </c>
      <c r="D964" s="224">
        <v>-227500</v>
      </c>
      <c r="E964" s="224">
        <v>-82.727272727272705</v>
      </c>
      <c r="F964" s="224">
        <v>47500</v>
      </c>
    </row>
    <row r="965" spans="1:8" s="4" customFormat="1" ht="12.75" customHeight="1" x14ac:dyDescent="0.25">
      <c r="A965" s="222">
        <v>42</v>
      </c>
      <c r="B965" s="223" t="s">
        <v>55</v>
      </c>
      <c r="C965" s="224">
        <v>275000</v>
      </c>
      <c r="D965" s="224">
        <v>-227500</v>
      </c>
      <c r="E965" s="224">
        <v>-82.727272727272705</v>
      </c>
      <c r="F965" s="224">
        <v>47500</v>
      </c>
    </row>
    <row r="966" spans="1:8" s="5" customFormat="1" ht="12.75" customHeight="1" x14ac:dyDescent="0.25">
      <c r="A966" s="225">
        <v>426</v>
      </c>
      <c r="B966" s="226" t="s">
        <v>58</v>
      </c>
      <c r="C966" s="227">
        <v>275000</v>
      </c>
      <c r="D966" s="227">
        <v>-227500</v>
      </c>
      <c r="E966" s="227">
        <v>-82.727272727272705</v>
      </c>
      <c r="F966" s="227">
        <v>47500</v>
      </c>
    </row>
    <row r="967" spans="1:8" ht="12.75" customHeight="1" x14ac:dyDescent="0.25">
      <c r="A967" s="212" t="s">
        <v>211</v>
      </c>
      <c r="B967" s="212"/>
      <c r="C967" s="213">
        <v>37965000</v>
      </c>
      <c r="D967" s="213">
        <v>-10429229</v>
      </c>
      <c r="E967" s="213">
        <v>-27.470641380218598</v>
      </c>
      <c r="F967" s="213">
        <v>27535771</v>
      </c>
      <c r="H967" s="5"/>
    </row>
    <row r="968" spans="1:8" ht="12.75" customHeight="1" x14ac:dyDescent="0.25">
      <c r="A968" s="214" t="s">
        <v>212</v>
      </c>
      <c r="B968" s="214"/>
      <c r="C968" s="215">
        <v>37965000</v>
      </c>
      <c r="D968" s="215">
        <v>-10429229</v>
      </c>
      <c r="E968" s="215">
        <v>-27.470641380218598</v>
      </c>
      <c r="F968" s="215">
        <v>27535771</v>
      </c>
    </row>
    <row r="969" spans="1:8" ht="12.75" customHeight="1" x14ac:dyDescent="0.25">
      <c r="A969" s="216" t="s">
        <v>213</v>
      </c>
      <c r="B969" s="216"/>
      <c r="C969" s="217">
        <v>3550000</v>
      </c>
      <c r="D969" s="217">
        <v>-245000</v>
      </c>
      <c r="E969" s="217">
        <v>-6.9014084507042304</v>
      </c>
      <c r="F969" s="217">
        <v>3305000</v>
      </c>
    </row>
    <row r="970" spans="1:8" ht="12.75" customHeight="1" x14ac:dyDescent="0.25">
      <c r="A970" s="218" t="s">
        <v>214</v>
      </c>
      <c r="B970" s="218"/>
      <c r="C970" s="219">
        <v>100000</v>
      </c>
      <c r="D970" s="219">
        <v>-100000</v>
      </c>
      <c r="E970" s="219">
        <v>-100</v>
      </c>
      <c r="F970" s="219">
        <v>0</v>
      </c>
      <c r="H970" s="4"/>
    </row>
    <row r="971" spans="1:8" ht="12.75" customHeight="1" x14ac:dyDescent="0.25">
      <c r="A971" s="220" t="s">
        <v>215</v>
      </c>
      <c r="B971" s="220"/>
      <c r="C971" s="221">
        <v>100000</v>
      </c>
      <c r="D971" s="221">
        <v>-100000</v>
      </c>
      <c r="E971" s="221">
        <v>-100</v>
      </c>
      <c r="F971" s="221">
        <v>0</v>
      </c>
    </row>
    <row r="972" spans="1:8" ht="12.75" customHeight="1" x14ac:dyDescent="0.25">
      <c r="A972" s="228" t="s">
        <v>62</v>
      </c>
      <c r="B972" s="228"/>
      <c r="C972" s="229">
        <v>100000</v>
      </c>
      <c r="D972" s="229">
        <v>-100000</v>
      </c>
      <c r="E972" s="229">
        <v>-100</v>
      </c>
      <c r="F972" s="229">
        <v>0</v>
      </c>
    </row>
    <row r="973" spans="1:8" s="4" customFormat="1" ht="12.75" customHeight="1" x14ac:dyDescent="0.25">
      <c r="A973" s="222">
        <v>4</v>
      </c>
      <c r="B973" s="223" t="s">
        <v>54</v>
      </c>
      <c r="C973" s="224">
        <v>100000</v>
      </c>
      <c r="D973" s="224">
        <v>-100000</v>
      </c>
      <c r="E973" s="224">
        <v>-100</v>
      </c>
      <c r="F973" s="224">
        <v>0</v>
      </c>
    </row>
    <row r="974" spans="1:8" s="4" customFormat="1" ht="12.75" customHeight="1" x14ac:dyDescent="0.25">
      <c r="A974" s="222">
        <v>42</v>
      </c>
      <c r="B974" s="223" t="s">
        <v>55</v>
      </c>
      <c r="C974" s="224">
        <v>100000</v>
      </c>
      <c r="D974" s="224">
        <v>-100000</v>
      </c>
      <c r="E974" s="224">
        <v>-100</v>
      </c>
      <c r="F974" s="224">
        <v>0</v>
      </c>
    </row>
    <row r="975" spans="1:8" s="5" customFormat="1" ht="12.75" customHeight="1" x14ac:dyDescent="0.25">
      <c r="A975" s="225">
        <v>421</v>
      </c>
      <c r="B975" s="226" t="s">
        <v>216</v>
      </c>
      <c r="C975" s="227">
        <v>100000</v>
      </c>
      <c r="D975" s="227">
        <v>-100000</v>
      </c>
      <c r="E975" s="227">
        <v>-100</v>
      </c>
      <c r="F975" s="227">
        <v>0</v>
      </c>
    </row>
    <row r="976" spans="1:8" ht="12.75" customHeight="1" x14ac:dyDescent="0.25">
      <c r="A976" s="218" t="s">
        <v>217</v>
      </c>
      <c r="B976" s="218"/>
      <c r="C976" s="219">
        <v>300000</v>
      </c>
      <c r="D976" s="219">
        <v>-300000</v>
      </c>
      <c r="E976" s="219">
        <v>-100</v>
      </c>
      <c r="F976" s="219">
        <v>0</v>
      </c>
    </row>
    <row r="977" spans="1:6" ht="12.75" customHeight="1" x14ac:dyDescent="0.25">
      <c r="A977" s="220" t="s">
        <v>215</v>
      </c>
      <c r="B977" s="220"/>
      <c r="C977" s="221">
        <v>300000</v>
      </c>
      <c r="D977" s="221">
        <v>-300000</v>
      </c>
      <c r="E977" s="221">
        <v>-100</v>
      </c>
      <c r="F977" s="221">
        <v>0</v>
      </c>
    </row>
    <row r="978" spans="1:6" ht="12.75" customHeight="1" x14ac:dyDescent="0.25">
      <c r="A978" s="228" t="s">
        <v>62</v>
      </c>
      <c r="B978" s="228"/>
      <c r="C978" s="229">
        <v>300000</v>
      </c>
      <c r="D978" s="229">
        <v>-300000</v>
      </c>
      <c r="E978" s="229">
        <v>-100</v>
      </c>
      <c r="F978" s="229">
        <v>0</v>
      </c>
    </row>
    <row r="979" spans="1:6" s="4" customFormat="1" ht="12.75" customHeight="1" x14ac:dyDescent="0.25">
      <c r="A979" s="222">
        <v>4</v>
      </c>
      <c r="B979" s="223" t="s">
        <v>54</v>
      </c>
      <c r="C979" s="224">
        <v>300000</v>
      </c>
      <c r="D979" s="224">
        <v>-300000</v>
      </c>
      <c r="E979" s="224">
        <v>-100</v>
      </c>
      <c r="F979" s="224">
        <v>0</v>
      </c>
    </row>
    <row r="980" spans="1:6" s="4" customFormat="1" ht="12.75" customHeight="1" x14ac:dyDescent="0.25">
      <c r="A980" s="222">
        <v>42</v>
      </c>
      <c r="B980" s="223" t="s">
        <v>55</v>
      </c>
      <c r="C980" s="224">
        <v>300000</v>
      </c>
      <c r="D980" s="224">
        <v>-300000</v>
      </c>
      <c r="E980" s="224">
        <v>-100</v>
      </c>
      <c r="F980" s="224">
        <v>0</v>
      </c>
    </row>
    <row r="981" spans="1:6" s="5" customFormat="1" ht="12.75" customHeight="1" x14ac:dyDescent="0.25">
      <c r="A981" s="225">
        <v>421</v>
      </c>
      <c r="B981" s="226" t="s">
        <v>216</v>
      </c>
      <c r="C981" s="227">
        <v>300000</v>
      </c>
      <c r="D981" s="227">
        <v>-300000</v>
      </c>
      <c r="E981" s="227">
        <v>-100</v>
      </c>
      <c r="F981" s="227">
        <v>0</v>
      </c>
    </row>
    <row r="982" spans="1:6" ht="12.75" customHeight="1" x14ac:dyDescent="0.25">
      <c r="A982" s="218" t="s">
        <v>218</v>
      </c>
      <c r="B982" s="218"/>
      <c r="C982" s="219">
        <v>100000</v>
      </c>
      <c r="D982" s="219">
        <v>0</v>
      </c>
      <c r="E982" s="219">
        <v>0</v>
      </c>
      <c r="F982" s="219">
        <v>100000</v>
      </c>
    </row>
    <row r="983" spans="1:6" ht="12.75" customHeight="1" x14ac:dyDescent="0.25">
      <c r="A983" s="220" t="s">
        <v>215</v>
      </c>
      <c r="B983" s="220"/>
      <c r="C983" s="221">
        <v>100000</v>
      </c>
      <c r="D983" s="221">
        <v>0</v>
      </c>
      <c r="E983" s="221">
        <v>0</v>
      </c>
      <c r="F983" s="221">
        <v>100000</v>
      </c>
    </row>
    <row r="984" spans="1:6" ht="12.75" customHeight="1" x14ac:dyDescent="0.25">
      <c r="A984" s="228" t="s">
        <v>62</v>
      </c>
      <c r="B984" s="228"/>
      <c r="C984" s="229">
        <v>100000</v>
      </c>
      <c r="D984" s="229">
        <v>0</v>
      </c>
      <c r="E984" s="229">
        <v>0</v>
      </c>
      <c r="F984" s="229">
        <v>100000</v>
      </c>
    </row>
    <row r="985" spans="1:6" s="4" customFormat="1" ht="12.75" customHeight="1" x14ac:dyDescent="0.25">
      <c r="A985" s="222">
        <v>4</v>
      </c>
      <c r="B985" s="223" t="s">
        <v>54</v>
      </c>
      <c r="C985" s="224">
        <v>100000</v>
      </c>
      <c r="D985" s="224">
        <v>0</v>
      </c>
      <c r="E985" s="224">
        <v>0</v>
      </c>
      <c r="F985" s="224">
        <v>100000</v>
      </c>
    </row>
    <row r="986" spans="1:6" s="4" customFormat="1" ht="12.75" customHeight="1" x14ac:dyDescent="0.25">
      <c r="A986" s="222">
        <v>42</v>
      </c>
      <c r="B986" s="223" t="s">
        <v>55</v>
      </c>
      <c r="C986" s="224">
        <v>100000</v>
      </c>
      <c r="D986" s="224">
        <v>0</v>
      </c>
      <c r="E986" s="224">
        <v>0</v>
      </c>
      <c r="F986" s="224">
        <v>100000</v>
      </c>
    </row>
    <row r="987" spans="1:6" s="5" customFormat="1" ht="12.75" customHeight="1" x14ac:dyDescent="0.25">
      <c r="A987" s="225">
        <v>421</v>
      </c>
      <c r="B987" s="226" t="s">
        <v>216</v>
      </c>
      <c r="C987" s="227">
        <v>100000</v>
      </c>
      <c r="D987" s="227">
        <v>0</v>
      </c>
      <c r="E987" s="227">
        <v>0</v>
      </c>
      <c r="F987" s="227">
        <v>100000</v>
      </c>
    </row>
    <row r="988" spans="1:6" ht="12.75" customHeight="1" x14ac:dyDescent="0.25">
      <c r="A988" s="218" t="s">
        <v>219</v>
      </c>
      <c r="B988" s="218"/>
      <c r="C988" s="219">
        <v>100000</v>
      </c>
      <c r="D988" s="219">
        <v>-100000</v>
      </c>
      <c r="E988" s="219">
        <v>-100</v>
      </c>
      <c r="F988" s="219">
        <v>0</v>
      </c>
    </row>
    <row r="989" spans="1:6" ht="12.75" customHeight="1" x14ac:dyDescent="0.25">
      <c r="A989" s="220" t="s">
        <v>215</v>
      </c>
      <c r="B989" s="220"/>
      <c r="C989" s="221">
        <v>100000</v>
      </c>
      <c r="D989" s="221">
        <v>-100000</v>
      </c>
      <c r="E989" s="221">
        <v>-100</v>
      </c>
      <c r="F989" s="221">
        <v>0</v>
      </c>
    </row>
    <row r="990" spans="1:6" ht="12.75" customHeight="1" x14ac:dyDescent="0.25">
      <c r="A990" s="228" t="s">
        <v>139</v>
      </c>
      <c r="B990" s="228"/>
      <c r="C990" s="229">
        <v>100000</v>
      </c>
      <c r="D990" s="229">
        <v>-100000</v>
      </c>
      <c r="E990" s="229">
        <v>-100</v>
      </c>
      <c r="F990" s="229">
        <v>0</v>
      </c>
    </row>
    <row r="991" spans="1:6" s="4" customFormat="1" ht="12.75" customHeight="1" x14ac:dyDescent="0.25">
      <c r="A991" s="222">
        <v>4</v>
      </c>
      <c r="B991" s="223" t="s">
        <v>54</v>
      </c>
      <c r="C991" s="224">
        <v>100000</v>
      </c>
      <c r="D991" s="224">
        <v>-100000</v>
      </c>
      <c r="E991" s="224">
        <v>-100</v>
      </c>
      <c r="F991" s="224">
        <v>0</v>
      </c>
    </row>
    <row r="992" spans="1:6" s="4" customFormat="1" ht="12.75" customHeight="1" x14ac:dyDescent="0.25">
      <c r="A992" s="222">
        <v>42</v>
      </c>
      <c r="B992" s="223" t="s">
        <v>55</v>
      </c>
      <c r="C992" s="224">
        <v>100000</v>
      </c>
      <c r="D992" s="224">
        <v>-100000</v>
      </c>
      <c r="E992" s="224">
        <v>-100</v>
      </c>
      <c r="F992" s="224">
        <v>0</v>
      </c>
    </row>
    <row r="993" spans="1:6" s="5" customFormat="1" ht="12.75" customHeight="1" x14ac:dyDescent="0.25">
      <c r="A993" s="225">
        <v>421</v>
      </c>
      <c r="B993" s="226" t="s">
        <v>216</v>
      </c>
      <c r="C993" s="227">
        <v>100000</v>
      </c>
      <c r="D993" s="227">
        <v>-100000</v>
      </c>
      <c r="E993" s="227">
        <v>-100</v>
      </c>
      <c r="F993" s="227">
        <v>0</v>
      </c>
    </row>
    <row r="994" spans="1:6" ht="12.75" customHeight="1" x14ac:dyDescent="0.25">
      <c r="A994" s="218" t="s">
        <v>220</v>
      </c>
      <c r="B994" s="218"/>
      <c r="C994" s="219">
        <v>150000</v>
      </c>
      <c r="D994" s="219">
        <v>0</v>
      </c>
      <c r="E994" s="219">
        <v>0</v>
      </c>
      <c r="F994" s="219">
        <v>150000</v>
      </c>
    </row>
    <row r="995" spans="1:6" ht="12.75" customHeight="1" x14ac:dyDescent="0.25">
      <c r="A995" s="220" t="s">
        <v>215</v>
      </c>
      <c r="B995" s="220"/>
      <c r="C995" s="221">
        <v>150000</v>
      </c>
      <c r="D995" s="221">
        <v>0</v>
      </c>
      <c r="E995" s="221">
        <v>0</v>
      </c>
      <c r="F995" s="221">
        <v>150000</v>
      </c>
    </row>
    <row r="996" spans="1:6" ht="12.75" customHeight="1" x14ac:dyDescent="0.25">
      <c r="A996" s="228" t="s">
        <v>139</v>
      </c>
      <c r="B996" s="228"/>
      <c r="C996" s="229">
        <v>150000</v>
      </c>
      <c r="D996" s="229">
        <v>0</v>
      </c>
      <c r="E996" s="229">
        <v>0</v>
      </c>
      <c r="F996" s="229">
        <v>150000</v>
      </c>
    </row>
    <row r="997" spans="1:6" s="4" customFormat="1" ht="12.75" customHeight="1" x14ac:dyDescent="0.25">
      <c r="A997" s="222">
        <v>4</v>
      </c>
      <c r="B997" s="223" t="s">
        <v>54</v>
      </c>
      <c r="C997" s="224">
        <v>150000</v>
      </c>
      <c r="D997" s="224">
        <v>0</v>
      </c>
      <c r="E997" s="224">
        <v>0</v>
      </c>
      <c r="F997" s="224">
        <v>150000</v>
      </c>
    </row>
    <row r="998" spans="1:6" s="4" customFormat="1" ht="12.75" customHeight="1" x14ac:dyDescent="0.25">
      <c r="A998" s="222">
        <v>42</v>
      </c>
      <c r="B998" s="223" t="s">
        <v>55</v>
      </c>
      <c r="C998" s="224">
        <v>150000</v>
      </c>
      <c r="D998" s="224">
        <v>0</v>
      </c>
      <c r="E998" s="224">
        <v>0</v>
      </c>
      <c r="F998" s="224">
        <v>150000</v>
      </c>
    </row>
    <row r="999" spans="1:6" s="5" customFormat="1" ht="12.75" customHeight="1" x14ac:dyDescent="0.25">
      <c r="A999" s="225">
        <v>421</v>
      </c>
      <c r="B999" s="226" t="s">
        <v>216</v>
      </c>
      <c r="C999" s="227">
        <v>150000</v>
      </c>
      <c r="D999" s="227">
        <v>0</v>
      </c>
      <c r="E999" s="227">
        <v>0</v>
      </c>
      <c r="F999" s="227">
        <v>150000</v>
      </c>
    </row>
    <row r="1000" spans="1:6" ht="12.75" customHeight="1" x14ac:dyDescent="0.25">
      <c r="A1000" s="218" t="s">
        <v>221</v>
      </c>
      <c r="B1000" s="218"/>
      <c r="C1000" s="219">
        <v>200000</v>
      </c>
      <c r="D1000" s="219">
        <v>100000</v>
      </c>
      <c r="E1000" s="219">
        <v>50</v>
      </c>
      <c r="F1000" s="219">
        <v>300000</v>
      </c>
    </row>
    <row r="1001" spans="1:6" ht="12.75" customHeight="1" x14ac:dyDescent="0.25">
      <c r="A1001" s="220" t="s">
        <v>215</v>
      </c>
      <c r="B1001" s="220"/>
      <c r="C1001" s="221">
        <v>200000</v>
      </c>
      <c r="D1001" s="221">
        <v>100000</v>
      </c>
      <c r="E1001" s="221">
        <v>50</v>
      </c>
      <c r="F1001" s="221">
        <v>300000</v>
      </c>
    </row>
    <row r="1002" spans="1:6" ht="12.75" customHeight="1" x14ac:dyDescent="0.25">
      <c r="A1002" s="228" t="s">
        <v>62</v>
      </c>
      <c r="B1002" s="228"/>
      <c r="C1002" s="229">
        <v>200000</v>
      </c>
      <c r="D1002" s="229">
        <v>100000</v>
      </c>
      <c r="E1002" s="229">
        <v>50</v>
      </c>
      <c r="F1002" s="229">
        <v>300000</v>
      </c>
    </row>
    <row r="1003" spans="1:6" s="4" customFormat="1" ht="12.75" customHeight="1" x14ac:dyDescent="0.25">
      <c r="A1003" s="222">
        <v>4</v>
      </c>
      <c r="B1003" s="223" t="s">
        <v>54</v>
      </c>
      <c r="C1003" s="224">
        <v>200000</v>
      </c>
      <c r="D1003" s="224">
        <v>100000</v>
      </c>
      <c r="E1003" s="224">
        <v>50</v>
      </c>
      <c r="F1003" s="224">
        <v>300000</v>
      </c>
    </row>
    <row r="1004" spans="1:6" s="4" customFormat="1" ht="12.75" customHeight="1" x14ac:dyDescent="0.25">
      <c r="A1004" s="222">
        <v>42</v>
      </c>
      <c r="B1004" s="223" t="s">
        <v>55</v>
      </c>
      <c r="C1004" s="224">
        <v>200000</v>
      </c>
      <c r="D1004" s="224">
        <v>100000</v>
      </c>
      <c r="E1004" s="224">
        <v>50</v>
      </c>
      <c r="F1004" s="224">
        <v>300000</v>
      </c>
    </row>
    <row r="1005" spans="1:6" s="5" customFormat="1" ht="12.75" customHeight="1" x14ac:dyDescent="0.25">
      <c r="A1005" s="225">
        <v>421</v>
      </c>
      <c r="B1005" s="226" t="s">
        <v>216</v>
      </c>
      <c r="C1005" s="227">
        <v>200000</v>
      </c>
      <c r="D1005" s="227">
        <v>100000</v>
      </c>
      <c r="E1005" s="227">
        <v>50</v>
      </c>
      <c r="F1005" s="227">
        <v>300000</v>
      </c>
    </row>
    <row r="1006" spans="1:6" ht="12.75" customHeight="1" x14ac:dyDescent="0.25">
      <c r="A1006" s="218" t="s">
        <v>222</v>
      </c>
      <c r="B1006" s="218"/>
      <c r="C1006" s="219">
        <v>400000</v>
      </c>
      <c r="D1006" s="219">
        <v>-40000</v>
      </c>
      <c r="E1006" s="219">
        <v>-10</v>
      </c>
      <c r="F1006" s="219">
        <v>360000</v>
      </c>
    </row>
    <row r="1007" spans="1:6" ht="12.75" customHeight="1" x14ac:dyDescent="0.25">
      <c r="A1007" s="220" t="s">
        <v>215</v>
      </c>
      <c r="B1007" s="220"/>
      <c r="C1007" s="221">
        <v>400000</v>
      </c>
      <c r="D1007" s="221">
        <v>-40000</v>
      </c>
      <c r="E1007" s="221">
        <v>-10</v>
      </c>
      <c r="F1007" s="221">
        <v>360000</v>
      </c>
    </row>
    <row r="1008" spans="1:6" ht="12.75" customHeight="1" x14ac:dyDescent="0.25">
      <c r="A1008" s="228" t="s">
        <v>62</v>
      </c>
      <c r="B1008" s="228"/>
      <c r="C1008" s="229">
        <v>400000</v>
      </c>
      <c r="D1008" s="229">
        <v>-40000</v>
      </c>
      <c r="E1008" s="229">
        <v>-10</v>
      </c>
      <c r="F1008" s="229">
        <v>360000</v>
      </c>
    </row>
    <row r="1009" spans="1:6" s="4" customFormat="1" ht="12.75" customHeight="1" x14ac:dyDescent="0.25">
      <c r="A1009" s="222">
        <v>4</v>
      </c>
      <c r="B1009" s="223" t="s">
        <v>54</v>
      </c>
      <c r="C1009" s="224">
        <v>400000</v>
      </c>
      <c r="D1009" s="224">
        <v>-40000</v>
      </c>
      <c r="E1009" s="224">
        <v>-10</v>
      </c>
      <c r="F1009" s="224">
        <v>360000</v>
      </c>
    </row>
    <row r="1010" spans="1:6" s="4" customFormat="1" ht="12.75" customHeight="1" x14ac:dyDescent="0.25">
      <c r="A1010" s="222">
        <v>42</v>
      </c>
      <c r="B1010" s="223" t="s">
        <v>55</v>
      </c>
      <c r="C1010" s="224">
        <v>400000</v>
      </c>
      <c r="D1010" s="224">
        <v>-40000</v>
      </c>
      <c r="E1010" s="224">
        <v>-10</v>
      </c>
      <c r="F1010" s="224">
        <v>360000</v>
      </c>
    </row>
    <row r="1011" spans="1:6" s="5" customFormat="1" ht="12.75" customHeight="1" x14ac:dyDescent="0.25">
      <c r="A1011" s="225">
        <v>421</v>
      </c>
      <c r="B1011" s="226" t="s">
        <v>216</v>
      </c>
      <c r="C1011" s="227">
        <v>400000</v>
      </c>
      <c r="D1011" s="227">
        <v>-40000</v>
      </c>
      <c r="E1011" s="227">
        <v>-10</v>
      </c>
      <c r="F1011" s="227">
        <v>360000</v>
      </c>
    </row>
    <row r="1012" spans="1:6" ht="12.75" customHeight="1" x14ac:dyDescent="0.25">
      <c r="A1012" s="218" t="s">
        <v>223</v>
      </c>
      <c r="B1012" s="218"/>
      <c r="C1012" s="219">
        <v>100000</v>
      </c>
      <c r="D1012" s="219">
        <v>-100000</v>
      </c>
      <c r="E1012" s="219">
        <v>-100</v>
      </c>
      <c r="F1012" s="219">
        <v>0</v>
      </c>
    </row>
    <row r="1013" spans="1:6" ht="12.75" customHeight="1" x14ac:dyDescent="0.25">
      <c r="A1013" s="220" t="s">
        <v>215</v>
      </c>
      <c r="B1013" s="220"/>
      <c r="C1013" s="221">
        <v>100000</v>
      </c>
      <c r="D1013" s="221">
        <v>-100000</v>
      </c>
      <c r="E1013" s="221">
        <v>-100</v>
      </c>
      <c r="F1013" s="221">
        <v>0</v>
      </c>
    </row>
    <row r="1014" spans="1:6" ht="12.75" customHeight="1" x14ac:dyDescent="0.25">
      <c r="A1014" s="228" t="s">
        <v>62</v>
      </c>
      <c r="B1014" s="228"/>
      <c r="C1014" s="229">
        <v>100000</v>
      </c>
      <c r="D1014" s="229">
        <v>-100000</v>
      </c>
      <c r="E1014" s="229">
        <v>-100</v>
      </c>
      <c r="F1014" s="229">
        <v>0</v>
      </c>
    </row>
    <row r="1015" spans="1:6" s="4" customFormat="1" ht="12.75" customHeight="1" x14ac:dyDescent="0.25">
      <c r="A1015" s="222">
        <v>4</v>
      </c>
      <c r="B1015" s="223" t="s">
        <v>54</v>
      </c>
      <c r="C1015" s="224">
        <v>100000</v>
      </c>
      <c r="D1015" s="224">
        <v>-100000</v>
      </c>
      <c r="E1015" s="224">
        <v>-100</v>
      </c>
      <c r="F1015" s="224">
        <v>0</v>
      </c>
    </row>
    <row r="1016" spans="1:6" s="4" customFormat="1" ht="12.75" customHeight="1" x14ac:dyDescent="0.25">
      <c r="A1016" s="222">
        <v>42</v>
      </c>
      <c r="B1016" s="223" t="s">
        <v>55</v>
      </c>
      <c r="C1016" s="224">
        <v>100000</v>
      </c>
      <c r="D1016" s="224">
        <v>-100000</v>
      </c>
      <c r="E1016" s="224">
        <v>-100</v>
      </c>
      <c r="F1016" s="224">
        <v>0</v>
      </c>
    </row>
    <row r="1017" spans="1:6" s="5" customFormat="1" ht="12.75" customHeight="1" x14ac:dyDescent="0.25">
      <c r="A1017" s="225">
        <v>421</v>
      </c>
      <c r="B1017" s="226" t="s">
        <v>216</v>
      </c>
      <c r="C1017" s="227">
        <v>100000</v>
      </c>
      <c r="D1017" s="227">
        <v>-100000</v>
      </c>
      <c r="E1017" s="227">
        <v>-100</v>
      </c>
      <c r="F1017" s="227">
        <v>0</v>
      </c>
    </row>
    <row r="1018" spans="1:6" ht="12.75" customHeight="1" x14ac:dyDescent="0.25">
      <c r="A1018" s="218" t="s">
        <v>224</v>
      </c>
      <c r="B1018" s="218"/>
      <c r="C1018" s="219">
        <v>100000</v>
      </c>
      <c r="D1018" s="219">
        <v>0</v>
      </c>
      <c r="E1018" s="219">
        <v>0</v>
      </c>
      <c r="F1018" s="219">
        <v>100000</v>
      </c>
    </row>
    <row r="1019" spans="1:6" ht="12.75" customHeight="1" x14ac:dyDescent="0.25">
      <c r="A1019" s="220" t="s">
        <v>215</v>
      </c>
      <c r="B1019" s="220"/>
      <c r="C1019" s="221">
        <v>0</v>
      </c>
      <c r="D1019" s="221">
        <v>100000</v>
      </c>
      <c r="E1019" s="221">
        <v>0</v>
      </c>
      <c r="F1019" s="221">
        <v>100000</v>
      </c>
    </row>
    <row r="1020" spans="1:6" ht="12.75" customHeight="1" x14ac:dyDescent="0.25">
      <c r="A1020" s="228" t="s">
        <v>62</v>
      </c>
      <c r="B1020" s="228"/>
      <c r="C1020" s="229">
        <v>0</v>
      </c>
      <c r="D1020" s="229">
        <v>100000</v>
      </c>
      <c r="E1020" s="229">
        <v>0</v>
      </c>
      <c r="F1020" s="229">
        <v>100000</v>
      </c>
    </row>
    <row r="1021" spans="1:6" s="4" customFormat="1" ht="12.75" customHeight="1" x14ac:dyDescent="0.25">
      <c r="A1021" s="222">
        <v>4</v>
      </c>
      <c r="B1021" s="223" t="s">
        <v>54</v>
      </c>
      <c r="C1021" s="224">
        <v>0</v>
      </c>
      <c r="D1021" s="224">
        <v>100000</v>
      </c>
      <c r="E1021" s="224">
        <v>0</v>
      </c>
      <c r="F1021" s="224">
        <v>100000</v>
      </c>
    </row>
    <row r="1022" spans="1:6" s="4" customFormat="1" ht="12.75" customHeight="1" x14ac:dyDescent="0.25">
      <c r="A1022" s="222">
        <v>42</v>
      </c>
      <c r="B1022" s="223" t="s">
        <v>55</v>
      </c>
      <c r="C1022" s="224">
        <v>0</v>
      </c>
      <c r="D1022" s="224">
        <v>100000</v>
      </c>
      <c r="E1022" s="224">
        <v>0</v>
      </c>
      <c r="F1022" s="224">
        <v>100000</v>
      </c>
    </row>
    <row r="1023" spans="1:6" s="5" customFormat="1" ht="12.75" customHeight="1" x14ac:dyDescent="0.25">
      <c r="A1023" s="225">
        <v>421</v>
      </c>
      <c r="B1023" s="226" t="s">
        <v>216</v>
      </c>
      <c r="C1023" s="227">
        <v>0</v>
      </c>
      <c r="D1023" s="227">
        <v>100000</v>
      </c>
      <c r="E1023" s="227">
        <v>0</v>
      </c>
      <c r="F1023" s="227">
        <v>100000</v>
      </c>
    </row>
    <row r="1024" spans="1:6" ht="12.75" customHeight="1" x14ac:dyDescent="0.25">
      <c r="A1024" s="220" t="s">
        <v>225</v>
      </c>
      <c r="B1024" s="220"/>
      <c r="C1024" s="221">
        <v>100000</v>
      </c>
      <c r="D1024" s="221">
        <v>-100000</v>
      </c>
      <c r="E1024" s="221">
        <v>-100</v>
      </c>
      <c r="F1024" s="221">
        <v>0</v>
      </c>
    </row>
    <row r="1025" spans="1:6" ht="12.75" customHeight="1" x14ac:dyDescent="0.25">
      <c r="A1025" s="228" t="s">
        <v>62</v>
      </c>
      <c r="B1025" s="228"/>
      <c r="C1025" s="229">
        <v>100000</v>
      </c>
      <c r="D1025" s="229">
        <v>-100000</v>
      </c>
      <c r="E1025" s="229">
        <v>-100</v>
      </c>
      <c r="F1025" s="229">
        <v>0</v>
      </c>
    </row>
    <row r="1026" spans="1:6" s="4" customFormat="1" ht="12.75" customHeight="1" x14ac:dyDescent="0.25">
      <c r="A1026" s="222">
        <v>4</v>
      </c>
      <c r="B1026" s="223" t="s">
        <v>54</v>
      </c>
      <c r="C1026" s="224">
        <v>100000</v>
      </c>
      <c r="D1026" s="224">
        <v>-100000</v>
      </c>
      <c r="E1026" s="224">
        <v>-100</v>
      </c>
      <c r="F1026" s="224">
        <v>0</v>
      </c>
    </row>
    <row r="1027" spans="1:6" s="4" customFormat="1" ht="12.75" customHeight="1" x14ac:dyDescent="0.25">
      <c r="A1027" s="222">
        <v>42</v>
      </c>
      <c r="B1027" s="223" t="s">
        <v>55</v>
      </c>
      <c r="C1027" s="224">
        <v>100000</v>
      </c>
      <c r="D1027" s="224">
        <v>-100000</v>
      </c>
      <c r="E1027" s="224">
        <v>-100</v>
      </c>
      <c r="F1027" s="224">
        <v>0</v>
      </c>
    </row>
    <row r="1028" spans="1:6" s="5" customFormat="1" ht="12.75" customHeight="1" x14ac:dyDescent="0.25">
      <c r="A1028" s="225">
        <v>421</v>
      </c>
      <c r="B1028" s="226" t="s">
        <v>216</v>
      </c>
      <c r="C1028" s="227">
        <v>100000</v>
      </c>
      <c r="D1028" s="227">
        <v>-100000</v>
      </c>
      <c r="E1028" s="227">
        <v>-100</v>
      </c>
      <c r="F1028" s="227">
        <v>0</v>
      </c>
    </row>
    <row r="1029" spans="1:6" ht="12.75" customHeight="1" x14ac:dyDescent="0.25">
      <c r="A1029" s="218" t="s">
        <v>226</v>
      </c>
      <c r="B1029" s="218"/>
      <c r="C1029" s="219">
        <v>100000</v>
      </c>
      <c r="D1029" s="219">
        <v>0</v>
      </c>
      <c r="E1029" s="219">
        <v>0</v>
      </c>
      <c r="F1029" s="219">
        <v>100000</v>
      </c>
    </row>
    <row r="1030" spans="1:6" ht="12.75" customHeight="1" x14ac:dyDescent="0.25">
      <c r="A1030" s="220" t="s">
        <v>215</v>
      </c>
      <c r="B1030" s="220"/>
      <c r="C1030" s="221">
        <v>100000</v>
      </c>
      <c r="D1030" s="221">
        <v>0</v>
      </c>
      <c r="E1030" s="221">
        <v>0</v>
      </c>
      <c r="F1030" s="221">
        <v>100000</v>
      </c>
    </row>
    <row r="1031" spans="1:6" ht="12.75" customHeight="1" x14ac:dyDescent="0.25">
      <c r="A1031" s="228" t="s">
        <v>62</v>
      </c>
      <c r="B1031" s="228"/>
      <c r="C1031" s="229">
        <v>100000</v>
      </c>
      <c r="D1031" s="229">
        <v>0</v>
      </c>
      <c r="E1031" s="229">
        <v>0</v>
      </c>
      <c r="F1031" s="229">
        <v>100000</v>
      </c>
    </row>
    <row r="1032" spans="1:6" s="4" customFormat="1" ht="12.75" customHeight="1" x14ac:dyDescent="0.25">
      <c r="A1032" s="222">
        <v>4</v>
      </c>
      <c r="B1032" s="223" t="s">
        <v>54</v>
      </c>
      <c r="C1032" s="224">
        <v>100000</v>
      </c>
      <c r="D1032" s="224">
        <v>0</v>
      </c>
      <c r="E1032" s="224">
        <v>0</v>
      </c>
      <c r="F1032" s="224">
        <v>100000</v>
      </c>
    </row>
    <row r="1033" spans="1:6" s="4" customFormat="1" ht="12.75" customHeight="1" x14ac:dyDescent="0.25">
      <c r="A1033" s="222">
        <v>42</v>
      </c>
      <c r="B1033" s="223" t="s">
        <v>55</v>
      </c>
      <c r="C1033" s="224">
        <v>100000</v>
      </c>
      <c r="D1033" s="224">
        <v>0</v>
      </c>
      <c r="E1033" s="224">
        <v>0</v>
      </c>
      <c r="F1033" s="224">
        <v>100000</v>
      </c>
    </row>
    <row r="1034" spans="1:6" s="5" customFormat="1" ht="12.75" customHeight="1" x14ac:dyDescent="0.25">
      <c r="A1034" s="225">
        <v>421</v>
      </c>
      <c r="B1034" s="226" t="s">
        <v>216</v>
      </c>
      <c r="C1034" s="227">
        <v>100000</v>
      </c>
      <c r="D1034" s="227">
        <v>0</v>
      </c>
      <c r="E1034" s="227">
        <v>0</v>
      </c>
      <c r="F1034" s="227">
        <v>100000</v>
      </c>
    </row>
    <row r="1035" spans="1:6" ht="12.75" customHeight="1" x14ac:dyDescent="0.25">
      <c r="A1035" s="218" t="s">
        <v>227</v>
      </c>
      <c r="B1035" s="218"/>
      <c r="C1035" s="219">
        <v>400000</v>
      </c>
      <c r="D1035" s="219">
        <v>200000</v>
      </c>
      <c r="E1035" s="219">
        <v>50</v>
      </c>
      <c r="F1035" s="219">
        <v>600000</v>
      </c>
    </row>
    <row r="1036" spans="1:6" ht="12.75" customHeight="1" x14ac:dyDescent="0.25">
      <c r="A1036" s="220" t="s">
        <v>53</v>
      </c>
      <c r="B1036" s="220"/>
      <c r="C1036" s="221">
        <v>0</v>
      </c>
      <c r="D1036" s="221">
        <v>40000</v>
      </c>
      <c r="E1036" s="221">
        <v>0</v>
      </c>
      <c r="F1036" s="221">
        <v>40000</v>
      </c>
    </row>
    <row r="1037" spans="1:6" ht="12.75" customHeight="1" x14ac:dyDescent="0.25">
      <c r="A1037" s="228" t="s">
        <v>62</v>
      </c>
      <c r="B1037" s="228"/>
      <c r="C1037" s="229">
        <v>0</v>
      </c>
      <c r="D1037" s="229">
        <v>40000</v>
      </c>
      <c r="E1037" s="229">
        <v>0</v>
      </c>
      <c r="F1037" s="229">
        <v>40000</v>
      </c>
    </row>
    <row r="1038" spans="1:6" s="4" customFormat="1" ht="12.75" customHeight="1" x14ac:dyDescent="0.25">
      <c r="A1038" s="222">
        <v>4</v>
      </c>
      <c r="B1038" s="223" t="s">
        <v>54</v>
      </c>
      <c r="C1038" s="224">
        <v>0</v>
      </c>
      <c r="D1038" s="224">
        <v>40000</v>
      </c>
      <c r="E1038" s="224">
        <v>0</v>
      </c>
      <c r="F1038" s="224">
        <v>40000</v>
      </c>
    </row>
    <row r="1039" spans="1:6" s="4" customFormat="1" ht="12.75" customHeight="1" x14ac:dyDescent="0.25">
      <c r="A1039" s="222">
        <v>42</v>
      </c>
      <c r="B1039" s="223" t="s">
        <v>55</v>
      </c>
      <c r="C1039" s="224">
        <v>0</v>
      </c>
      <c r="D1039" s="224">
        <v>40000</v>
      </c>
      <c r="E1039" s="224">
        <v>0</v>
      </c>
      <c r="F1039" s="224">
        <v>40000</v>
      </c>
    </row>
    <row r="1040" spans="1:6" s="5" customFormat="1" ht="12.75" customHeight="1" x14ac:dyDescent="0.25">
      <c r="A1040" s="225">
        <v>422</v>
      </c>
      <c r="B1040" s="226" t="s">
        <v>56</v>
      </c>
      <c r="C1040" s="227">
        <v>0</v>
      </c>
      <c r="D1040" s="227">
        <v>40000</v>
      </c>
      <c r="E1040" s="227">
        <v>0</v>
      </c>
      <c r="F1040" s="227">
        <v>40000</v>
      </c>
    </row>
    <row r="1041" spans="1:6" ht="12.75" customHeight="1" x14ac:dyDescent="0.25">
      <c r="A1041" s="220" t="s">
        <v>215</v>
      </c>
      <c r="B1041" s="220"/>
      <c r="C1041" s="221">
        <v>100000</v>
      </c>
      <c r="D1041" s="221">
        <v>200000</v>
      </c>
      <c r="E1041" s="221">
        <v>200</v>
      </c>
      <c r="F1041" s="221">
        <v>300000</v>
      </c>
    </row>
    <row r="1042" spans="1:6" ht="12.75" customHeight="1" x14ac:dyDescent="0.25">
      <c r="A1042" s="228" t="s">
        <v>62</v>
      </c>
      <c r="B1042" s="228"/>
      <c r="C1042" s="229">
        <v>100000</v>
      </c>
      <c r="D1042" s="229">
        <v>200000</v>
      </c>
      <c r="E1042" s="229">
        <v>200</v>
      </c>
      <c r="F1042" s="229">
        <v>300000</v>
      </c>
    </row>
    <row r="1043" spans="1:6" s="4" customFormat="1" ht="12.75" customHeight="1" x14ac:dyDescent="0.25">
      <c r="A1043" s="222">
        <v>4</v>
      </c>
      <c r="B1043" s="223" t="s">
        <v>54</v>
      </c>
      <c r="C1043" s="224">
        <v>100000</v>
      </c>
      <c r="D1043" s="224">
        <v>200000</v>
      </c>
      <c r="E1043" s="224">
        <v>200</v>
      </c>
      <c r="F1043" s="224">
        <v>300000</v>
      </c>
    </row>
    <row r="1044" spans="1:6" s="4" customFormat="1" ht="12.75" customHeight="1" x14ac:dyDescent="0.25">
      <c r="A1044" s="222">
        <v>42</v>
      </c>
      <c r="B1044" s="223" t="s">
        <v>55</v>
      </c>
      <c r="C1044" s="224">
        <v>100000</v>
      </c>
      <c r="D1044" s="224">
        <v>200000</v>
      </c>
      <c r="E1044" s="224">
        <v>200</v>
      </c>
      <c r="F1044" s="224">
        <v>300000</v>
      </c>
    </row>
    <row r="1045" spans="1:6" s="5" customFormat="1" ht="12.75" customHeight="1" x14ac:dyDescent="0.25">
      <c r="A1045" s="225">
        <v>421</v>
      </c>
      <c r="B1045" s="226" t="s">
        <v>216</v>
      </c>
      <c r="C1045" s="227">
        <v>100000</v>
      </c>
      <c r="D1045" s="227">
        <v>200000</v>
      </c>
      <c r="E1045" s="227">
        <v>200</v>
      </c>
      <c r="F1045" s="227">
        <v>300000</v>
      </c>
    </row>
    <row r="1046" spans="1:6" ht="12.75" customHeight="1" x14ac:dyDescent="0.25">
      <c r="A1046" s="220" t="s">
        <v>61</v>
      </c>
      <c r="B1046" s="220"/>
      <c r="C1046" s="221">
        <v>300000</v>
      </c>
      <c r="D1046" s="221">
        <v>-300000</v>
      </c>
      <c r="E1046" s="221">
        <v>-100</v>
      </c>
      <c r="F1046" s="221">
        <v>0</v>
      </c>
    </row>
    <row r="1047" spans="1:6" ht="12.75" customHeight="1" x14ac:dyDescent="0.25">
      <c r="A1047" s="228" t="s">
        <v>62</v>
      </c>
      <c r="B1047" s="228"/>
      <c r="C1047" s="229">
        <v>300000</v>
      </c>
      <c r="D1047" s="229">
        <v>-300000</v>
      </c>
      <c r="E1047" s="229">
        <v>-100</v>
      </c>
      <c r="F1047" s="229">
        <v>0</v>
      </c>
    </row>
    <row r="1048" spans="1:6" s="4" customFormat="1" ht="12.75" customHeight="1" x14ac:dyDescent="0.25">
      <c r="A1048" s="222">
        <v>4</v>
      </c>
      <c r="B1048" s="223" t="s">
        <v>54</v>
      </c>
      <c r="C1048" s="224">
        <v>300000</v>
      </c>
      <c r="D1048" s="224">
        <v>-300000</v>
      </c>
      <c r="E1048" s="224">
        <v>-100</v>
      </c>
      <c r="F1048" s="224">
        <v>0</v>
      </c>
    </row>
    <row r="1049" spans="1:6" s="4" customFormat="1" ht="12.75" customHeight="1" x14ac:dyDescent="0.25">
      <c r="A1049" s="222">
        <v>42</v>
      </c>
      <c r="B1049" s="223" t="s">
        <v>55</v>
      </c>
      <c r="C1049" s="224">
        <v>300000</v>
      </c>
      <c r="D1049" s="224">
        <v>-300000</v>
      </c>
      <c r="E1049" s="224">
        <v>-100</v>
      </c>
      <c r="F1049" s="224">
        <v>0</v>
      </c>
    </row>
    <row r="1050" spans="1:6" s="5" customFormat="1" ht="12.75" customHeight="1" x14ac:dyDescent="0.25">
      <c r="A1050" s="225">
        <v>421</v>
      </c>
      <c r="B1050" s="226" t="s">
        <v>216</v>
      </c>
      <c r="C1050" s="227">
        <v>300000</v>
      </c>
      <c r="D1050" s="227">
        <v>-300000</v>
      </c>
      <c r="E1050" s="227">
        <v>-100</v>
      </c>
      <c r="F1050" s="227">
        <v>0</v>
      </c>
    </row>
    <row r="1051" spans="1:6" ht="12.75" customHeight="1" x14ac:dyDescent="0.25">
      <c r="A1051" s="220" t="s">
        <v>50</v>
      </c>
      <c r="B1051" s="220"/>
      <c r="C1051" s="221">
        <v>0</v>
      </c>
      <c r="D1051" s="221">
        <v>200000</v>
      </c>
      <c r="E1051" s="221">
        <v>0</v>
      </c>
      <c r="F1051" s="221">
        <v>200000</v>
      </c>
    </row>
    <row r="1052" spans="1:6" ht="12.75" customHeight="1" x14ac:dyDescent="0.25">
      <c r="A1052" s="228" t="s">
        <v>62</v>
      </c>
      <c r="B1052" s="228"/>
      <c r="C1052" s="229">
        <v>0</v>
      </c>
      <c r="D1052" s="229">
        <v>200000</v>
      </c>
      <c r="E1052" s="229">
        <v>0</v>
      </c>
      <c r="F1052" s="229">
        <v>200000</v>
      </c>
    </row>
    <row r="1053" spans="1:6" s="4" customFormat="1" ht="12.75" customHeight="1" x14ac:dyDescent="0.25">
      <c r="A1053" s="222">
        <v>4</v>
      </c>
      <c r="B1053" s="223" t="s">
        <v>54</v>
      </c>
      <c r="C1053" s="224">
        <v>0</v>
      </c>
      <c r="D1053" s="224">
        <v>200000</v>
      </c>
      <c r="E1053" s="224">
        <v>0</v>
      </c>
      <c r="F1053" s="224">
        <v>200000</v>
      </c>
    </row>
    <row r="1054" spans="1:6" s="4" customFormat="1" ht="12.75" customHeight="1" x14ac:dyDescent="0.25">
      <c r="A1054" s="222">
        <v>42</v>
      </c>
      <c r="B1054" s="223" t="s">
        <v>55</v>
      </c>
      <c r="C1054" s="224">
        <v>0</v>
      </c>
      <c r="D1054" s="224">
        <v>200000</v>
      </c>
      <c r="E1054" s="224">
        <v>0</v>
      </c>
      <c r="F1054" s="224">
        <v>200000</v>
      </c>
    </row>
    <row r="1055" spans="1:6" s="5" customFormat="1" ht="12.75" customHeight="1" x14ac:dyDescent="0.25">
      <c r="A1055" s="225">
        <v>422</v>
      </c>
      <c r="B1055" s="226" t="s">
        <v>56</v>
      </c>
      <c r="C1055" s="227">
        <v>0</v>
      </c>
      <c r="D1055" s="227">
        <v>200000</v>
      </c>
      <c r="E1055" s="227">
        <v>0</v>
      </c>
      <c r="F1055" s="227">
        <v>200000</v>
      </c>
    </row>
    <row r="1056" spans="1:6" ht="12.75" customHeight="1" x14ac:dyDescent="0.25">
      <c r="A1056" s="220" t="s">
        <v>57</v>
      </c>
      <c r="B1056" s="220"/>
      <c r="C1056" s="221">
        <v>0</v>
      </c>
      <c r="D1056" s="221">
        <v>60000</v>
      </c>
      <c r="E1056" s="221">
        <v>0</v>
      </c>
      <c r="F1056" s="221">
        <v>60000</v>
      </c>
    </row>
    <row r="1057" spans="1:6" ht="12.75" customHeight="1" x14ac:dyDescent="0.25">
      <c r="A1057" s="228" t="s">
        <v>62</v>
      </c>
      <c r="B1057" s="228"/>
      <c r="C1057" s="229">
        <v>0</v>
      </c>
      <c r="D1057" s="229">
        <v>60000</v>
      </c>
      <c r="E1057" s="229">
        <v>0</v>
      </c>
      <c r="F1057" s="229">
        <v>60000</v>
      </c>
    </row>
    <row r="1058" spans="1:6" s="4" customFormat="1" ht="12.75" customHeight="1" x14ac:dyDescent="0.25">
      <c r="A1058" s="222">
        <v>4</v>
      </c>
      <c r="B1058" s="223" t="s">
        <v>54</v>
      </c>
      <c r="C1058" s="224">
        <v>0</v>
      </c>
      <c r="D1058" s="224">
        <v>60000</v>
      </c>
      <c r="E1058" s="224">
        <v>0</v>
      </c>
      <c r="F1058" s="224">
        <v>60000</v>
      </c>
    </row>
    <row r="1059" spans="1:6" s="4" customFormat="1" ht="12.75" customHeight="1" x14ac:dyDescent="0.25">
      <c r="A1059" s="222">
        <v>42</v>
      </c>
      <c r="B1059" s="223" t="s">
        <v>55</v>
      </c>
      <c r="C1059" s="224">
        <v>0</v>
      </c>
      <c r="D1059" s="224">
        <v>60000</v>
      </c>
      <c r="E1059" s="224">
        <v>0</v>
      </c>
      <c r="F1059" s="224">
        <v>60000</v>
      </c>
    </row>
    <row r="1060" spans="1:6" s="5" customFormat="1" ht="12.75" customHeight="1" x14ac:dyDescent="0.25">
      <c r="A1060" s="225">
        <v>422</v>
      </c>
      <c r="B1060" s="226" t="s">
        <v>56</v>
      </c>
      <c r="C1060" s="227">
        <v>0</v>
      </c>
      <c r="D1060" s="227">
        <v>60000</v>
      </c>
      <c r="E1060" s="227">
        <v>0</v>
      </c>
      <c r="F1060" s="227">
        <v>60000</v>
      </c>
    </row>
    <row r="1061" spans="1:6" ht="12.75" customHeight="1" x14ac:dyDescent="0.25">
      <c r="A1061" s="218" t="s">
        <v>228</v>
      </c>
      <c r="B1061" s="218"/>
      <c r="C1061" s="219">
        <v>150000</v>
      </c>
      <c r="D1061" s="219">
        <v>50000</v>
      </c>
      <c r="E1061" s="219">
        <v>33.3333333333333</v>
      </c>
      <c r="F1061" s="219">
        <v>200000</v>
      </c>
    </row>
    <row r="1062" spans="1:6" ht="12.75" customHeight="1" x14ac:dyDescent="0.25">
      <c r="A1062" s="220" t="s">
        <v>215</v>
      </c>
      <c r="B1062" s="220"/>
      <c r="C1062" s="221">
        <v>150000</v>
      </c>
      <c r="D1062" s="221">
        <v>50000</v>
      </c>
      <c r="E1062" s="221">
        <v>33.3333333333333</v>
      </c>
      <c r="F1062" s="221">
        <v>200000</v>
      </c>
    </row>
    <row r="1063" spans="1:6" ht="12.75" customHeight="1" x14ac:dyDescent="0.25">
      <c r="A1063" s="228" t="s">
        <v>62</v>
      </c>
      <c r="B1063" s="228"/>
      <c r="C1063" s="229">
        <v>150000</v>
      </c>
      <c r="D1063" s="229">
        <v>50000</v>
      </c>
      <c r="E1063" s="229">
        <v>33.3333333333333</v>
      </c>
      <c r="F1063" s="229">
        <v>200000</v>
      </c>
    </row>
    <row r="1064" spans="1:6" s="4" customFormat="1" ht="12.75" customHeight="1" x14ac:dyDescent="0.25">
      <c r="A1064" s="222">
        <v>4</v>
      </c>
      <c r="B1064" s="223" t="s">
        <v>54</v>
      </c>
      <c r="C1064" s="224">
        <v>150000</v>
      </c>
      <c r="D1064" s="224">
        <v>50000</v>
      </c>
      <c r="E1064" s="224">
        <v>33.3333333333333</v>
      </c>
      <c r="F1064" s="224">
        <v>200000</v>
      </c>
    </row>
    <row r="1065" spans="1:6" s="4" customFormat="1" ht="12.75" customHeight="1" x14ac:dyDescent="0.25">
      <c r="A1065" s="222">
        <v>42</v>
      </c>
      <c r="B1065" s="223" t="s">
        <v>55</v>
      </c>
      <c r="C1065" s="224">
        <v>150000</v>
      </c>
      <c r="D1065" s="224">
        <v>50000</v>
      </c>
      <c r="E1065" s="224">
        <v>33.3333333333333</v>
      </c>
      <c r="F1065" s="224">
        <v>200000</v>
      </c>
    </row>
    <row r="1066" spans="1:6" s="5" customFormat="1" ht="12.75" customHeight="1" x14ac:dyDescent="0.25">
      <c r="A1066" s="225">
        <v>421</v>
      </c>
      <c r="B1066" s="226" t="s">
        <v>216</v>
      </c>
      <c r="C1066" s="227">
        <v>150000</v>
      </c>
      <c r="D1066" s="227">
        <v>50000</v>
      </c>
      <c r="E1066" s="227">
        <v>33.3333333333333</v>
      </c>
      <c r="F1066" s="227">
        <v>200000</v>
      </c>
    </row>
    <row r="1067" spans="1:6" ht="12.75" customHeight="1" x14ac:dyDescent="0.25">
      <c r="A1067" s="218" t="s">
        <v>229</v>
      </c>
      <c r="B1067" s="218"/>
      <c r="C1067" s="219">
        <v>200000</v>
      </c>
      <c r="D1067" s="219">
        <v>-200000</v>
      </c>
      <c r="E1067" s="219">
        <v>-100</v>
      </c>
      <c r="F1067" s="219">
        <v>0</v>
      </c>
    </row>
    <row r="1068" spans="1:6" ht="12.75" customHeight="1" x14ac:dyDescent="0.25">
      <c r="A1068" s="220" t="s">
        <v>215</v>
      </c>
      <c r="B1068" s="220"/>
      <c r="C1068" s="221">
        <v>200000</v>
      </c>
      <c r="D1068" s="221">
        <v>-200000</v>
      </c>
      <c r="E1068" s="221">
        <v>-100</v>
      </c>
      <c r="F1068" s="221">
        <v>0</v>
      </c>
    </row>
    <row r="1069" spans="1:6" ht="12.75" customHeight="1" x14ac:dyDescent="0.25">
      <c r="A1069" s="228" t="s">
        <v>62</v>
      </c>
      <c r="B1069" s="228"/>
      <c r="C1069" s="229">
        <v>200000</v>
      </c>
      <c r="D1069" s="229">
        <v>-200000</v>
      </c>
      <c r="E1069" s="229">
        <v>-100</v>
      </c>
      <c r="F1069" s="229">
        <v>0</v>
      </c>
    </row>
    <row r="1070" spans="1:6" s="4" customFormat="1" ht="12.75" customHeight="1" x14ac:dyDescent="0.25">
      <c r="A1070" s="222">
        <v>4</v>
      </c>
      <c r="B1070" s="223" t="s">
        <v>54</v>
      </c>
      <c r="C1070" s="224">
        <v>200000</v>
      </c>
      <c r="D1070" s="224">
        <v>-200000</v>
      </c>
      <c r="E1070" s="224">
        <v>-100</v>
      </c>
      <c r="F1070" s="224">
        <v>0</v>
      </c>
    </row>
    <row r="1071" spans="1:6" s="4" customFormat="1" ht="12.75" customHeight="1" x14ac:dyDescent="0.25">
      <c r="A1071" s="222">
        <v>42</v>
      </c>
      <c r="B1071" s="223" t="s">
        <v>55</v>
      </c>
      <c r="C1071" s="224">
        <v>200000</v>
      </c>
      <c r="D1071" s="224">
        <v>-200000</v>
      </c>
      <c r="E1071" s="224">
        <v>-100</v>
      </c>
      <c r="F1071" s="224">
        <v>0</v>
      </c>
    </row>
    <row r="1072" spans="1:6" s="5" customFormat="1" ht="12.75" customHeight="1" x14ac:dyDescent="0.25">
      <c r="A1072" s="225">
        <v>421</v>
      </c>
      <c r="B1072" s="226" t="s">
        <v>216</v>
      </c>
      <c r="C1072" s="227">
        <v>200000</v>
      </c>
      <c r="D1072" s="227">
        <v>-200000</v>
      </c>
      <c r="E1072" s="227">
        <v>-100</v>
      </c>
      <c r="F1072" s="227">
        <v>0</v>
      </c>
    </row>
    <row r="1073" spans="1:6" ht="12.75" customHeight="1" x14ac:dyDescent="0.25">
      <c r="A1073" s="218" t="s">
        <v>230</v>
      </c>
      <c r="B1073" s="218"/>
      <c r="C1073" s="219">
        <v>350000</v>
      </c>
      <c r="D1073" s="219">
        <v>30000</v>
      </c>
      <c r="E1073" s="219">
        <v>8.5714285714285694</v>
      </c>
      <c r="F1073" s="219">
        <v>380000</v>
      </c>
    </row>
    <row r="1074" spans="1:6" ht="12.75" customHeight="1" x14ac:dyDescent="0.25">
      <c r="A1074" s="220" t="s">
        <v>215</v>
      </c>
      <c r="B1074" s="220"/>
      <c r="C1074" s="221">
        <v>350000</v>
      </c>
      <c r="D1074" s="221">
        <v>30000</v>
      </c>
      <c r="E1074" s="221">
        <v>8.5714285714285694</v>
      </c>
      <c r="F1074" s="221">
        <v>380000</v>
      </c>
    </row>
    <row r="1075" spans="1:6" ht="12.75" customHeight="1" x14ac:dyDescent="0.25">
      <c r="A1075" s="228" t="s">
        <v>62</v>
      </c>
      <c r="B1075" s="228"/>
      <c r="C1075" s="229">
        <v>350000</v>
      </c>
      <c r="D1075" s="229">
        <v>30000</v>
      </c>
      <c r="E1075" s="229">
        <v>8.5714285714285694</v>
      </c>
      <c r="F1075" s="229">
        <v>380000</v>
      </c>
    </row>
    <row r="1076" spans="1:6" s="4" customFormat="1" ht="12.75" customHeight="1" x14ac:dyDescent="0.25">
      <c r="A1076" s="222">
        <v>4</v>
      </c>
      <c r="B1076" s="223" t="s">
        <v>54</v>
      </c>
      <c r="C1076" s="224">
        <v>350000</v>
      </c>
      <c r="D1076" s="224">
        <v>30000</v>
      </c>
      <c r="E1076" s="224">
        <v>8.5714285714285694</v>
      </c>
      <c r="F1076" s="224">
        <v>380000</v>
      </c>
    </row>
    <row r="1077" spans="1:6" s="4" customFormat="1" ht="12.75" customHeight="1" x14ac:dyDescent="0.25">
      <c r="A1077" s="222">
        <v>42</v>
      </c>
      <c r="B1077" s="223" t="s">
        <v>55</v>
      </c>
      <c r="C1077" s="224">
        <v>350000</v>
      </c>
      <c r="D1077" s="224">
        <v>30000</v>
      </c>
      <c r="E1077" s="224">
        <v>8.5714285714285694</v>
      </c>
      <c r="F1077" s="224">
        <v>380000</v>
      </c>
    </row>
    <row r="1078" spans="1:6" s="5" customFormat="1" ht="12.75" customHeight="1" x14ac:dyDescent="0.25">
      <c r="A1078" s="225">
        <v>421</v>
      </c>
      <c r="B1078" s="226" t="s">
        <v>216</v>
      </c>
      <c r="C1078" s="227">
        <v>350000</v>
      </c>
      <c r="D1078" s="227">
        <v>30000</v>
      </c>
      <c r="E1078" s="227">
        <v>8.5714285714285694</v>
      </c>
      <c r="F1078" s="227">
        <v>380000</v>
      </c>
    </row>
    <row r="1079" spans="1:6" ht="12.75" customHeight="1" x14ac:dyDescent="0.25">
      <c r="A1079" s="218" t="s">
        <v>231</v>
      </c>
      <c r="B1079" s="218"/>
      <c r="C1079" s="219">
        <v>350000</v>
      </c>
      <c r="D1079" s="219">
        <v>-10000</v>
      </c>
      <c r="E1079" s="219">
        <v>-2.8571428571428599</v>
      </c>
      <c r="F1079" s="219">
        <v>340000</v>
      </c>
    </row>
    <row r="1080" spans="1:6" ht="12.75" customHeight="1" x14ac:dyDescent="0.25">
      <c r="A1080" s="220" t="s">
        <v>215</v>
      </c>
      <c r="B1080" s="220"/>
      <c r="C1080" s="221">
        <v>350000</v>
      </c>
      <c r="D1080" s="221">
        <v>-10000</v>
      </c>
      <c r="E1080" s="221">
        <v>-2.8571428571428599</v>
      </c>
      <c r="F1080" s="221">
        <v>340000</v>
      </c>
    </row>
    <row r="1081" spans="1:6" ht="12.75" customHeight="1" x14ac:dyDescent="0.25">
      <c r="A1081" s="228" t="s">
        <v>62</v>
      </c>
      <c r="B1081" s="228"/>
      <c r="C1081" s="229">
        <v>350000</v>
      </c>
      <c r="D1081" s="229">
        <v>-10000</v>
      </c>
      <c r="E1081" s="229">
        <v>-2.8571428571428599</v>
      </c>
      <c r="F1081" s="229">
        <v>340000</v>
      </c>
    </row>
    <row r="1082" spans="1:6" s="4" customFormat="1" ht="12.75" customHeight="1" x14ac:dyDescent="0.25">
      <c r="A1082" s="222">
        <v>4</v>
      </c>
      <c r="B1082" s="223" t="s">
        <v>54</v>
      </c>
      <c r="C1082" s="224">
        <v>350000</v>
      </c>
      <c r="D1082" s="224">
        <v>-10000</v>
      </c>
      <c r="E1082" s="224">
        <v>-2.8571428571428599</v>
      </c>
      <c r="F1082" s="224">
        <v>340000</v>
      </c>
    </row>
    <row r="1083" spans="1:6" s="4" customFormat="1" ht="12.75" customHeight="1" x14ac:dyDescent="0.25">
      <c r="A1083" s="222">
        <v>42</v>
      </c>
      <c r="B1083" s="223" t="s">
        <v>55</v>
      </c>
      <c r="C1083" s="224">
        <v>350000</v>
      </c>
      <c r="D1083" s="224">
        <v>-10000</v>
      </c>
      <c r="E1083" s="224">
        <v>-2.8571428571428599</v>
      </c>
      <c r="F1083" s="224">
        <v>340000</v>
      </c>
    </row>
    <row r="1084" spans="1:6" s="5" customFormat="1" ht="12.75" customHeight="1" x14ac:dyDescent="0.25">
      <c r="A1084" s="225">
        <v>421</v>
      </c>
      <c r="B1084" s="226" t="s">
        <v>216</v>
      </c>
      <c r="C1084" s="227">
        <v>350000</v>
      </c>
      <c r="D1084" s="227">
        <v>-10000</v>
      </c>
      <c r="E1084" s="227">
        <v>-2.8571428571428599</v>
      </c>
      <c r="F1084" s="227">
        <v>340000</v>
      </c>
    </row>
    <row r="1085" spans="1:6" ht="12.75" customHeight="1" x14ac:dyDescent="0.25">
      <c r="A1085" s="218" t="s">
        <v>232</v>
      </c>
      <c r="B1085" s="218"/>
      <c r="C1085" s="219">
        <v>250000</v>
      </c>
      <c r="D1085" s="219">
        <v>160000</v>
      </c>
      <c r="E1085" s="219">
        <v>64</v>
      </c>
      <c r="F1085" s="219">
        <v>410000</v>
      </c>
    </row>
    <row r="1086" spans="1:6" ht="12.75" customHeight="1" x14ac:dyDescent="0.25">
      <c r="A1086" s="220" t="s">
        <v>215</v>
      </c>
      <c r="B1086" s="220"/>
      <c r="C1086" s="221">
        <v>250000</v>
      </c>
      <c r="D1086" s="221">
        <v>160000</v>
      </c>
      <c r="E1086" s="221">
        <v>64</v>
      </c>
      <c r="F1086" s="221">
        <v>410000</v>
      </c>
    </row>
    <row r="1087" spans="1:6" ht="12.75" customHeight="1" x14ac:dyDescent="0.25">
      <c r="A1087" s="228" t="s">
        <v>62</v>
      </c>
      <c r="B1087" s="228"/>
      <c r="C1087" s="229">
        <v>250000</v>
      </c>
      <c r="D1087" s="229">
        <v>160000</v>
      </c>
      <c r="E1087" s="229">
        <v>64</v>
      </c>
      <c r="F1087" s="229">
        <v>410000</v>
      </c>
    </row>
    <row r="1088" spans="1:6" s="4" customFormat="1" ht="12.75" customHeight="1" x14ac:dyDescent="0.25">
      <c r="A1088" s="222">
        <v>4</v>
      </c>
      <c r="B1088" s="223" t="s">
        <v>54</v>
      </c>
      <c r="C1088" s="224">
        <v>250000</v>
      </c>
      <c r="D1088" s="224">
        <v>160000</v>
      </c>
      <c r="E1088" s="224">
        <v>64</v>
      </c>
      <c r="F1088" s="224">
        <v>410000</v>
      </c>
    </row>
    <row r="1089" spans="1:6" s="4" customFormat="1" ht="12.75" customHeight="1" x14ac:dyDescent="0.25">
      <c r="A1089" s="222">
        <v>42</v>
      </c>
      <c r="B1089" s="223" t="s">
        <v>55</v>
      </c>
      <c r="C1089" s="224">
        <v>250000</v>
      </c>
      <c r="D1089" s="224">
        <v>160000</v>
      </c>
      <c r="E1089" s="224">
        <v>64</v>
      </c>
      <c r="F1089" s="224">
        <v>410000</v>
      </c>
    </row>
    <row r="1090" spans="1:6" s="5" customFormat="1" ht="12.75" customHeight="1" x14ac:dyDescent="0.25">
      <c r="A1090" s="225">
        <v>421</v>
      </c>
      <c r="B1090" s="226" t="s">
        <v>216</v>
      </c>
      <c r="C1090" s="227">
        <v>250000</v>
      </c>
      <c r="D1090" s="227">
        <v>160000</v>
      </c>
      <c r="E1090" s="227">
        <v>64</v>
      </c>
      <c r="F1090" s="227">
        <v>410000</v>
      </c>
    </row>
    <row r="1091" spans="1:6" ht="12.75" customHeight="1" x14ac:dyDescent="0.25">
      <c r="A1091" s="218" t="s">
        <v>233</v>
      </c>
      <c r="B1091" s="218"/>
      <c r="C1091" s="219">
        <v>100000</v>
      </c>
      <c r="D1091" s="219">
        <v>-100000</v>
      </c>
      <c r="E1091" s="219">
        <v>-100</v>
      </c>
      <c r="F1091" s="219">
        <v>0</v>
      </c>
    </row>
    <row r="1092" spans="1:6" ht="12.75" customHeight="1" x14ac:dyDescent="0.25">
      <c r="A1092" s="220" t="s">
        <v>215</v>
      </c>
      <c r="B1092" s="220"/>
      <c r="C1092" s="221">
        <v>100000</v>
      </c>
      <c r="D1092" s="221">
        <v>-100000</v>
      </c>
      <c r="E1092" s="221">
        <v>-100</v>
      </c>
      <c r="F1092" s="221">
        <v>0</v>
      </c>
    </row>
    <row r="1093" spans="1:6" ht="12.75" customHeight="1" x14ac:dyDescent="0.25">
      <c r="A1093" s="228" t="s">
        <v>62</v>
      </c>
      <c r="B1093" s="228"/>
      <c r="C1093" s="229">
        <v>100000</v>
      </c>
      <c r="D1093" s="229">
        <v>-100000</v>
      </c>
      <c r="E1093" s="229">
        <v>-100</v>
      </c>
      <c r="F1093" s="229">
        <v>0</v>
      </c>
    </row>
    <row r="1094" spans="1:6" s="4" customFormat="1" ht="12.75" customHeight="1" x14ac:dyDescent="0.25">
      <c r="A1094" s="222">
        <v>4</v>
      </c>
      <c r="B1094" s="223" t="s">
        <v>54</v>
      </c>
      <c r="C1094" s="224">
        <v>100000</v>
      </c>
      <c r="D1094" s="224">
        <v>-100000</v>
      </c>
      <c r="E1094" s="224">
        <v>-100</v>
      </c>
      <c r="F1094" s="224">
        <v>0</v>
      </c>
    </row>
    <row r="1095" spans="1:6" s="4" customFormat="1" ht="12.75" customHeight="1" x14ac:dyDescent="0.25">
      <c r="A1095" s="222">
        <v>42</v>
      </c>
      <c r="B1095" s="223" t="s">
        <v>55</v>
      </c>
      <c r="C1095" s="224">
        <v>100000</v>
      </c>
      <c r="D1095" s="224">
        <v>-100000</v>
      </c>
      <c r="E1095" s="224">
        <v>-100</v>
      </c>
      <c r="F1095" s="224">
        <v>0</v>
      </c>
    </row>
    <row r="1096" spans="1:6" s="5" customFormat="1" ht="12.75" customHeight="1" x14ac:dyDescent="0.25">
      <c r="A1096" s="225">
        <v>421</v>
      </c>
      <c r="B1096" s="226" t="s">
        <v>216</v>
      </c>
      <c r="C1096" s="227">
        <v>100000</v>
      </c>
      <c r="D1096" s="227">
        <v>-100000</v>
      </c>
      <c r="E1096" s="227">
        <v>-100</v>
      </c>
      <c r="F1096" s="227">
        <v>0</v>
      </c>
    </row>
    <row r="1097" spans="1:6" ht="12.75" customHeight="1" x14ac:dyDescent="0.25">
      <c r="A1097" s="218" t="s">
        <v>234</v>
      </c>
      <c r="B1097" s="218"/>
      <c r="C1097" s="219">
        <v>100000</v>
      </c>
      <c r="D1097" s="219">
        <v>-60000</v>
      </c>
      <c r="E1097" s="219">
        <v>-60</v>
      </c>
      <c r="F1097" s="219">
        <v>40000</v>
      </c>
    </row>
    <row r="1098" spans="1:6" ht="12.75" customHeight="1" x14ac:dyDescent="0.25">
      <c r="A1098" s="220" t="s">
        <v>215</v>
      </c>
      <c r="B1098" s="220"/>
      <c r="C1098" s="221">
        <v>100000</v>
      </c>
      <c r="D1098" s="221">
        <v>-60000</v>
      </c>
      <c r="E1098" s="221">
        <v>-60</v>
      </c>
      <c r="F1098" s="221">
        <v>40000</v>
      </c>
    </row>
    <row r="1099" spans="1:6" ht="12.75" customHeight="1" x14ac:dyDescent="0.25">
      <c r="A1099" s="228" t="s">
        <v>62</v>
      </c>
      <c r="B1099" s="228"/>
      <c r="C1099" s="229">
        <v>100000</v>
      </c>
      <c r="D1099" s="229">
        <v>-60000</v>
      </c>
      <c r="E1099" s="229">
        <v>-60</v>
      </c>
      <c r="F1099" s="229">
        <v>40000</v>
      </c>
    </row>
    <row r="1100" spans="1:6" s="4" customFormat="1" ht="12.75" customHeight="1" x14ac:dyDescent="0.25">
      <c r="A1100" s="222">
        <v>4</v>
      </c>
      <c r="B1100" s="223" t="s">
        <v>54</v>
      </c>
      <c r="C1100" s="224">
        <v>100000</v>
      </c>
      <c r="D1100" s="224">
        <v>-60000</v>
      </c>
      <c r="E1100" s="224">
        <v>-60</v>
      </c>
      <c r="F1100" s="224">
        <v>40000</v>
      </c>
    </row>
    <row r="1101" spans="1:6" s="4" customFormat="1" ht="12.75" customHeight="1" x14ac:dyDescent="0.25">
      <c r="A1101" s="222">
        <v>42</v>
      </c>
      <c r="B1101" s="223" t="s">
        <v>55</v>
      </c>
      <c r="C1101" s="224">
        <v>100000</v>
      </c>
      <c r="D1101" s="224">
        <v>-60000</v>
      </c>
      <c r="E1101" s="224">
        <v>-60</v>
      </c>
      <c r="F1101" s="224">
        <v>40000</v>
      </c>
    </row>
    <row r="1102" spans="1:6" s="5" customFormat="1" ht="12.75" customHeight="1" x14ac:dyDescent="0.25">
      <c r="A1102" s="225">
        <v>421</v>
      </c>
      <c r="B1102" s="226" t="s">
        <v>216</v>
      </c>
      <c r="C1102" s="227">
        <v>100000</v>
      </c>
      <c r="D1102" s="227">
        <v>-60000</v>
      </c>
      <c r="E1102" s="227">
        <v>-60</v>
      </c>
      <c r="F1102" s="227">
        <v>40000</v>
      </c>
    </row>
    <row r="1103" spans="1:6" ht="12.75" customHeight="1" x14ac:dyDescent="0.25">
      <c r="A1103" s="218" t="s">
        <v>235</v>
      </c>
      <c r="B1103" s="218"/>
      <c r="C1103" s="219">
        <v>0</v>
      </c>
      <c r="D1103" s="219">
        <v>215000</v>
      </c>
      <c r="E1103" s="219">
        <v>0</v>
      </c>
      <c r="F1103" s="219">
        <v>215000</v>
      </c>
    </row>
    <row r="1104" spans="1:6" ht="12.75" customHeight="1" x14ac:dyDescent="0.25">
      <c r="A1104" s="220" t="s">
        <v>215</v>
      </c>
      <c r="B1104" s="220"/>
      <c r="C1104" s="221">
        <v>0</v>
      </c>
      <c r="D1104" s="221">
        <v>215000</v>
      </c>
      <c r="E1104" s="221">
        <v>0</v>
      </c>
      <c r="F1104" s="221">
        <v>215000</v>
      </c>
    </row>
    <row r="1105" spans="1:6" ht="12.75" customHeight="1" x14ac:dyDescent="0.25">
      <c r="A1105" s="228" t="s">
        <v>62</v>
      </c>
      <c r="B1105" s="228"/>
      <c r="C1105" s="229">
        <v>0</v>
      </c>
      <c r="D1105" s="229">
        <v>215000</v>
      </c>
      <c r="E1105" s="229">
        <v>0</v>
      </c>
      <c r="F1105" s="229">
        <v>215000</v>
      </c>
    </row>
    <row r="1106" spans="1:6" s="4" customFormat="1" ht="12.75" customHeight="1" x14ac:dyDescent="0.25">
      <c r="A1106" s="222">
        <v>4</v>
      </c>
      <c r="B1106" s="223" t="s">
        <v>54</v>
      </c>
      <c r="C1106" s="224">
        <v>0</v>
      </c>
      <c r="D1106" s="224">
        <v>215000</v>
      </c>
      <c r="E1106" s="224">
        <v>0</v>
      </c>
      <c r="F1106" s="224">
        <v>215000</v>
      </c>
    </row>
    <row r="1107" spans="1:6" s="4" customFormat="1" ht="12.75" customHeight="1" x14ac:dyDescent="0.25">
      <c r="A1107" s="222">
        <v>42</v>
      </c>
      <c r="B1107" s="223" t="s">
        <v>55</v>
      </c>
      <c r="C1107" s="224">
        <v>0</v>
      </c>
      <c r="D1107" s="224">
        <v>215000</v>
      </c>
      <c r="E1107" s="224">
        <v>0</v>
      </c>
      <c r="F1107" s="224">
        <v>215000</v>
      </c>
    </row>
    <row r="1108" spans="1:6" s="5" customFormat="1" ht="12.75" customHeight="1" x14ac:dyDescent="0.25">
      <c r="A1108" s="225">
        <v>421</v>
      </c>
      <c r="B1108" s="226" t="s">
        <v>216</v>
      </c>
      <c r="C1108" s="227">
        <v>0</v>
      </c>
      <c r="D1108" s="227">
        <v>215000</v>
      </c>
      <c r="E1108" s="227">
        <v>0</v>
      </c>
      <c r="F1108" s="227">
        <v>215000</v>
      </c>
    </row>
    <row r="1109" spans="1:6" ht="12.75" customHeight="1" x14ac:dyDescent="0.25">
      <c r="A1109" s="218" t="s">
        <v>236</v>
      </c>
      <c r="B1109" s="218"/>
      <c r="C1109" s="219">
        <v>0</v>
      </c>
      <c r="D1109" s="219">
        <v>10000</v>
      </c>
      <c r="E1109" s="219">
        <v>0</v>
      </c>
      <c r="F1109" s="219">
        <v>10000</v>
      </c>
    </row>
    <row r="1110" spans="1:6" ht="12.75" customHeight="1" x14ac:dyDescent="0.25">
      <c r="A1110" s="220" t="s">
        <v>215</v>
      </c>
      <c r="B1110" s="220"/>
      <c r="C1110" s="221">
        <v>0</v>
      </c>
      <c r="D1110" s="221">
        <v>10000</v>
      </c>
      <c r="E1110" s="221">
        <v>0</v>
      </c>
      <c r="F1110" s="221">
        <v>10000</v>
      </c>
    </row>
    <row r="1111" spans="1:6" ht="12.75" customHeight="1" x14ac:dyDescent="0.25">
      <c r="A1111" s="228" t="s">
        <v>62</v>
      </c>
      <c r="B1111" s="228"/>
      <c r="C1111" s="229">
        <v>0</v>
      </c>
      <c r="D1111" s="229">
        <v>10000</v>
      </c>
      <c r="E1111" s="229">
        <v>0</v>
      </c>
      <c r="F1111" s="229">
        <v>10000</v>
      </c>
    </row>
    <row r="1112" spans="1:6" s="4" customFormat="1" ht="12.75" customHeight="1" x14ac:dyDescent="0.25">
      <c r="A1112" s="222">
        <v>4</v>
      </c>
      <c r="B1112" s="223" t="s">
        <v>54</v>
      </c>
      <c r="C1112" s="224">
        <v>0</v>
      </c>
      <c r="D1112" s="224">
        <v>10000</v>
      </c>
      <c r="E1112" s="224">
        <v>0</v>
      </c>
      <c r="F1112" s="224">
        <v>10000</v>
      </c>
    </row>
    <row r="1113" spans="1:6" s="4" customFormat="1" ht="12.75" customHeight="1" x14ac:dyDescent="0.25">
      <c r="A1113" s="222">
        <v>42</v>
      </c>
      <c r="B1113" s="223" t="s">
        <v>55</v>
      </c>
      <c r="C1113" s="224">
        <v>0</v>
      </c>
      <c r="D1113" s="224">
        <v>10000</v>
      </c>
      <c r="E1113" s="224">
        <v>0</v>
      </c>
      <c r="F1113" s="224">
        <v>10000</v>
      </c>
    </row>
    <row r="1114" spans="1:6" s="5" customFormat="1" ht="12.75" customHeight="1" x14ac:dyDescent="0.25">
      <c r="A1114" s="225">
        <v>421</v>
      </c>
      <c r="B1114" s="226" t="s">
        <v>216</v>
      </c>
      <c r="C1114" s="227">
        <v>0</v>
      </c>
      <c r="D1114" s="227">
        <v>10000</v>
      </c>
      <c r="E1114" s="227">
        <v>0</v>
      </c>
      <c r="F1114" s="227">
        <v>10000</v>
      </c>
    </row>
    <row r="1115" spans="1:6" ht="12.75" customHeight="1" x14ac:dyDescent="0.25">
      <c r="A1115" s="216" t="s">
        <v>237</v>
      </c>
      <c r="B1115" s="216"/>
      <c r="C1115" s="217">
        <v>3000000</v>
      </c>
      <c r="D1115" s="217">
        <v>0</v>
      </c>
      <c r="E1115" s="217">
        <v>0</v>
      </c>
      <c r="F1115" s="217">
        <v>3000000</v>
      </c>
    </row>
    <row r="1116" spans="1:6" ht="12.75" customHeight="1" x14ac:dyDescent="0.25">
      <c r="A1116" s="218" t="s">
        <v>238</v>
      </c>
      <c r="B1116" s="218"/>
      <c r="C1116" s="219">
        <v>3000000</v>
      </c>
      <c r="D1116" s="219">
        <v>0</v>
      </c>
      <c r="E1116" s="219">
        <v>0</v>
      </c>
      <c r="F1116" s="219">
        <v>3000000</v>
      </c>
    </row>
    <row r="1117" spans="1:6" ht="12.75" customHeight="1" x14ac:dyDescent="0.25">
      <c r="A1117" s="220" t="s">
        <v>215</v>
      </c>
      <c r="B1117" s="220"/>
      <c r="C1117" s="221">
        <v>3000000</v>
      </c>
      <c r="D1117" s="221">
        <v>0</v>
      </c>
      <c r="E1117" s="221">
        <v>0</v>
      </c>
      <c r="F1117" s="221">
        <v>3000000</v>
      </c>
    </row>
    <row r="1118" spans="1:6" ht="12.75" customHeight="1" x14ac:dyDescent="0.25">
      <c r="A1118" s="228" t="s">
        <v>62</v>
      </c>
      <c r="B1118" s="228"/>
      <c r="C1118" s="229">
        <v>3000000</v>
      </c>
      <c r="D1118" s="229">
        <v>0</v>
      </c>
      <c r="E1118" s="229">
        <v>0</v>
      </c>
      <c r="F1118" s="229">
        <v>3000000</v>
      </c>
    </row>
    <row r="1119" spans="1:6" s="4" customFormat="1" ht="12.75" customHeight="1" x14ac:dyDescent="0.25">
      <c r="A1119" s="222">
        <v>4</v>
      </c>
      <c r="B1119" s="223" t="s">
        <v>54</v>
      </c>
      <c r="C1119" s="224">
        <v>3000000</v>
      </c>
      <c r="D1119" s="224">
        <v>0</v>
      </c>
      <c r="E1119" s="224">
        <v>0</v>
      </c>
      <c r="F1119" s="224">
        <v>3000000</v>
      </c>
    </row>
    <row r="1120" spans="1:6" s="4" customFormat="1" ht="12.75" customHeight="1" x14ac:dyDescent="0.25">
      <c r="A1120" s="222">
        <v>41</v>
      </c>
      <c r="B1120" s="223" t="s">
        <v>239</v>
      </c>
      <c r="C1120" s="224">
        <v>3000000</v>
      </c>
      <c r="D1120" s="224">
        <v>0</v>
      </c>
      <c r="E1120" s="224">
        <v>0</v>
      </c>
      <c r="F1120" s="224">
        <v>3000000</v>
      </c>
    </row>
    <row r="1121" spans="1:6" s="5" customFormat="1" ht="12.75" customHeight="1" x14ac:dyDescent="0.25">
      <c r="A1121" s="225">
        <v>411</v>
      </c>
      <c r="B1121" s="226" t="s">
        <v>240</v>
      </c>
      <c r="C1121" s="227">
        <v>3000000</v>
      </c>
      <c r="D1121" s="227">
        <v>0</v>
      </c>
      <c r="E1121" s="227">
        <v>0</v>
      </c>
      <c r="F1121" s="227">
        <v>3000000</v>
      </c>
    </row>
    <row r="1122" spans="1:6" ht="12.75" customHeight="1" x14ac:dyDescent="0.25">
      <c r="A1122" s="216" t="s">
        <v>241</v>
      </c>
      <c r="B1122" s="216"/>
      <c r="C1122" s="217">
        <v>10400000</v>
      </c>
      <c r="D1122" s="217">
        <v>-5025000</v>
      </c>
      <c r="E1122" s="217">
        <v>-48.317307692307701</v>
      </c>
      <c r="F1122" s="217">
        <v>5375000</v>
      </c>
    </row>
    <row r="1123" spans="1:6" ht="12.75" customHeight="1" x14ac:dyDescent="0.25">
      <c r="A1123" s="218" t="s">
        <v>242</v>
      </c>
      <c r="B1123" s="218"/>
      <c r="C1123" s="219">
        <v>1500000</v>
      </c>
      <c r="D1123" s="219">
        <v>-1400000</v>
      </c>
      <c r="E1123" s="219">
        <v>-93.3333333333333</v>
      </c>
      <c r="F1123" s="219">
        <v>100000</v>
      </c>
    </row>
    <row r="1124" spans="1:6" ht="12.75" customHeight="1" x14ac:dyDescent="0.25">
      <c r="A1124" s="220" t="s">
        <v>215</v>
      </c>
      <c r="B1124" s="220"/>
      <c r="C1124" s="221">
        <v>1500000</v>
      </c>
      <c r="D1124" s="221">
        <v>-1400000</v>
      </c>
      <c r="E1124" s="221">
        <v>-93.3333333333333</v>
      </c>
      <c r="F1124" s="221">
        <v>100000</v>
      </c>
    </row>
    <row r="1125" spans="1:6" ht="12.75" customHeight="1" x14ac:dyDescent="0.25">
      <c r="A1125" s="228" t="s">
        <v>62</v>
      </c>
      <c r="B1125" s="228"/>
      <c r="C1125" s="229">
        <v>1500000</v>
      </c>
      <c r="D1125" s="229">
        <v>-1400000</v>
      </c>
      <c r="E1125" s="229">
        <v>-93.3333333333333</v>
      </c>
      <c r="F1125" s="229">
        <v>100000</v>
      </c>
    </row>
    <row r="1126" spans="1:6" s="4" customFormat="1" ht="12.75" customHeight="1" x14ac:dyDescent="0.25">
      <c r="A1126" s="222">
        <v>4</v>
      </c>
      <c r="B1126" s="223" t="s">
        <v>54</v>
      </c>
      <c r="C1126" s="224">
        <v>1500000</v>
      </c>
      <c r="D1126" s="224">
        <v>-1400000</v>
      </c>
      <c r="E1126" s="224">
        <v>-93.3333333333333</v>
      </c>
      <c r="F1126" s="224">
        <v>100000</v>
      </c>
    </row>
    <row r="1127" spans="1:6" s="4" customFormat="1" ht="12.75" customHeight="1" x14ac:dyDescent="0.25">
      <c r="A1127" s="222">
        <v>42</v>
      </c>
      <c r="B1127" s="223" t="s">
        <v>55</v>
      </c>
      <c r="C1127" s="224">
        <v>1500000</v>
      </c>
      <c r="D1127" s="224">
        <v>-1400000</v>
      </c>
      <c r="E1127" s="224">
        <v>-93.3333333333333</v>
      </c>
      <c r="F1127" s="224">
        <v>100000</v>
      </c>
    </row>
    <row r="1128" spans="1:6" s="5" customFormat="1" ht="12.75" customHeight="1" x14ac:dyDescent="0.25">
      <c r="A1128" s="225">
        <v>421</v>
      </c>
      <c r="B1128" s="226" t="s">
        <v>216</v>
      </c>
      <c r="C1128" s="227">
        <v>1500000</v>
      </c>
      <c r="D1128" s="227">
        <v>-1400000</v>
      </c>
      <c r="E1128" s="227">
        <v>-93.3333333333333</v>
      </c>
      <c r="F1128" s="227">
        <v>100000</v>
      </c>
    </row>
    <row r="1129" spans="1:6" ht="12.75" customHeight="1" x14ac:dyDescent="0.25">
      <c r="A1129" s="218" t="s">
        <v>243</v>
      </c>
      <c r="B1129" s="218"/>
      <c r="C1129" s="219">
        <v>1100000</v>
      </c>
      <c r="D1129" s="219">
        <v>0</v>
      </c>
      <c r="E1129" s="219">
        <v>0</v>
      </c>
      <c r="F1129" s="219">
        <v>1100000</v>
      </c>
    </row>
    <row r="1130" spans="1:6" ht="12.75" customHeight="1" x14ac:dyDescent="0.25">
      <c r="A1130" s="220" t="s">
        <v>215</v>
      </c>
      <c r="B1130" s="220"/>
      <c r="C1130" s="221">
        <v>750000</v>
      </c>
      <c r="D1130" s="221">
        <v>0</v>
      </c>
      <c r="E1130" s="221">
        <v>0</v>
      </c>
      <c r="F1130" s="221">
        <v>750000</v>
      </c>
    </row>
    <row r="1131" spans="1:6" ht="12.75" customHeight="1" x14ac:dyDescent="0.25">
      <c r="A1131" s="228" t="s">
        <v>244</v>
      </c>
      <c r="B1131" s="228"/>
      <c r="C1131" s="229">
        <v>750000</v>
      </c>
      <c r="D1131" s="229">
        <v>0</v>
      </c>
      <c r="E1131" s="229">
        <v>0</v>
      </c>
      <c r="F1131" s="229">
        <v>750000</v>
      </c>
    </row>
    <row r="1132" spans="1:6" s="4" customFormat="1" ht="12.75" customHeight="1" x14ac:dyDescent="0.25">
      <c r="A1132" s="222">
        <v>4</v>
      </c>
      <c r="B1132" s="223" t="s">
        <v>54</v>
      </c>
      <c r="C1132" s="224">
        <v>750000</v>
      </c>
      <c r="D1132" s="224">
        <v>0</v>
      </c>
      <c r="E1132" s="224">
        <v>0</v>
      </c>
      <c r="F1132" s="224">
        <v>750000</v>
      </c>
    </row>
    <row r="1133" spans="1:6" s="4" customFormat="1" ht="12.75" customHeight="1" x14ac:dyDescent="0.25">
      <c r="A1133" s="222">
        <v>42</v>
      </c>
      <c r="B1133" s="223" t="s">
        <v>55</v>
      </c>
      <c r="C1133" s="224">
        <v>750000</v>
      </c>
      <c r="D1133" s="224">
        <v>0</v>
      </c>
      <c r="E1133" s="224">
        <v>0</v>
      </c>
      <c r="F1133" s="224">
        <v>750000</v>
      </c>
    </row>
    <row r="1134" spans="1:6" s="5" customFormat="1" ht="12.75" customHeight="1" x14ac:dyDescent="0.25">
      <c r="A1134" s="225">
        <v>421</v>
      </c>
      <c r="B1134" s="226" t="s">
        <v>216</v>
      </c>
      <c r="C1134" s="227">
        <v>750000</v>
      </c>
      <c r="D1134" s="227">
        <v>0</v>
      </c>
      <c r="E1134" s="227">
        <v>0</v>
      </c>
      <c r="F1134" s="227">
        <v>750000</v>
      </c>
    </row>
    <row r="1135" spans="1:6" ht="12.75" customHeight="1" x14ac:dyDescent="0.25">
      <c r="A1135" s="220" t="s">
        <v>57</v>
      </c>
      <c r="B1135" s="220"/>
      <c r="C1135" s="221">
        <v>350000</v>
      </c>
      <c r="D1135" s="221">
        <v>0</v>
      </c>
      <c r="E1135" s="221">
        <v>0</v>
      </c>
      <c r="F1135" s="221">
        <v>350000</v>
      </c>
    </row>
    <row r="1136" spans="1:6" ht="12.75" customHeight="1" x14ac:dyDescent="0.25">
      <c r="A1136" s="228" t="s">
        <v>244</v>
      </c>
      <c r="B1136" s="228"/>
      <c r="C1136" s="229">
        <v>350000</v>
      </c>
      <c r="D1136" s="229">
        <v>0</v>
      </c>
      <c r="E1136" s="229">
        <v>0</v>
      </c>
      <c r="F1136" s="229">
        <v>350000</v>
      </c>
    </row>
    <row r="1137" spans="1:6" s="4" customFormat="1" ht="12.75" customHeight="1" x14ac:dyDescent="0.25">
      <c r="A1137" s="222">
        <v>4</v>
      </c>
      <c r="B1137" s="223" t="s">
        <v>54</v>
      </c>
      <c r="C1137" s="224">
        <v>350000</v>
      </c>
      <c r="D1137" s="224">
        <v>0</v>
      </c>
      <c r="E1137" s="224">
        <v>0</v>
      </c>
      <c r="F1137" s="224">
        <v>350000</v>
      </c>
    </row>
    <row r="1138" spans="1:6" s="4" customFormat="1" ht="12.75" customHeight="1" x14ac:dyDescent="0.25">
      <c r="A1138" s="222">
        <v>42</v>
      </c>
      <c r="B1138" s="223" t="s">
        <v>55</v>
      </c>
      <c r="C1138" s="224">
        <v>350000</v>
      </c>
      <c r="D1138" s="224">
        <v>0</v>
      </c>
      <c r="E1138" s="224">
        <v>0</v>
      </c>
      <c r="F1138" s="224">
        <v>350000</v>
      </c>
    </row>
    <row r="1139" spans="1:6" s="5" customFormat="1" ht="12.75" customHeight="1" x14ac:dyDescent="0.25">
      <c r="A1139" s="225">
        <v>421</v>
      </c>
      <c r="B1139" s="226" t="s">
        <v>216</v>
      </c>
      <c r="C1139" s="227">
        <v>350000</v>
      </c>
      <c r="D1139" s="227">
        <v>0</v>
      </c>
      <c r="E1139" s="227">
        <v>0</v>
      </c>
      <c r="F1139" s="227">
        <v>350000</v>
      </c>
    </row>
    <row r="1140" spans="1:6" ht="12.75" customHeight="1" x14ac:dyDescent="0.25">
      <c r="A1140" s="218" t="s">
        <v>245</v>
      </c>
      <c r="B1140" s="218"/>
      <c r="C1140" s="219">
        <v>0</v>
      </c>
      <c r="D1140" s="219">
        <v>100000</v>
      </c>
      <c r="E1140" s="219">
        <v>0</v>
      </c>
      <c r="F1140" s="219">
        <v>100000</v>
      </c>
    </row>
    <row r="1141" spans="1:6" ht="12.75" customHeight="1" x14ac:dyDescent="0.25">
      <c r="A1141" s="220" t="s">
        <v>215</v>
      </c>
      <c r="B1141" s="220"/>
      <c r="C1141" s="221">
        <v>0</v>
      </c>
      <c r="D1141" s="221">
        <v>100000</v>
      </c>
      <c r="E1141" s="221">
        <v>0</v>
      </c>
      <c r="F1141" s="221">
        <v>100000</v>
      </c>
    </row>
    <row r="1142" spans="1:6" ht="12.75" customHeight="1" x14ac:dyDescent="0.25">
      <c r="A1142" s="228" t="s">
        <v>62</v>
      </c>
      <c r="B1142" s="228"/>
      <c r="C1142" s="229">
        <v>0</v>
      </c>
      <c r="D1142" s="229">
        <v>100000</v>
      </c>
      <c r="E1142" s="229">
        <v>0</v>
      </c>
      <c r="F1142" s="229">
        <v>100000</v>
      </c>
    </row>
    <row r="1143" spans="1:6" s="4" customFormat="1" ht="12.75" customHeight="1" x14ac:dyDescent="0.25">
      <c r="A1143" s="222">
        <v>4</v>
      </c>
      <c r="B1143" s="223" t="s">
        <v>54</v>
      </c>
      <c r="C1143" s="224">
        <v>0</v>
      </c>
      <c r="D1143" s="224">
        <v>100000</v>
      </c>
      <c r="E1143" s="224">
        <v>0</v>
      </c>
      <c r="F1143" s="224">
        <v>100000</v>
      </c>
    </row>
    <row r="1144" spans="1:6" s="4" customFormat="1" ht="12.75" customHeight="1" x14ac:dyDescent="0.25">
      <c r="A1144" s="222">
        <v>42</v>
      </c>
      <c r="B1144" s="223" t="s">
        <v>55</v>
      </c>
      <c r="C1144" s="224">
        <v>0</v>
      </c>
      <c r="D1144" s="224">
        <v>100000</v>
      </c>
      <c r="E1144" s="224">
        <v>0</v>
      </c>
      <c r="F1144" s="224">
        <v>100000</v>
      </c>
    </row>
    <row r="1145" spans="1:6" s="5" customFormat="1" ht="12.75" customHeight="1" x14ac:dyDescent="0.25">
      <c r="A1145" s="225">
        <v>421</v>
      </c>
      <c r="B1145" s="226" t="s">
        <v>216</v>
      </c>
      <c r="C1145" s="227">
        <v>0</v>
      </c>
      <c r="D1145" s="227">
        <v>100000</v>
      </c>
      <c r="E1145" s="227">
        <v>0</v>
      </c>
      <c r="F1145" s="227">
        <v>100000</v>
      </c>
    </row>
    <row r="1146" spans="1:6" ht="12.75" customHeight="1" x14ac:dyDescent="0.25">
      <c r="A1146" s="218" t="s">
        <v>246</v>
      </c>
      <c r="B1146" s="218"/>
      <c r="C1146" s="219">
        <v>100000</v>
      </c>
      <c r="D1146" s="219">
        <v>-100000</v>
      </c>
      <c r="E1146" s="219">
        <v>-100</v>
      </c>
      <c r="F1146" s="219">
        <v>0</v>
      </c>
    </row>
    <row r="1147" spans="1:6" ht="12.75" customHeight="1" x14ac:dyDescent="0.25">
      <c r="A1147" s="220" t="s">
        <v>215</v>
      </c>
      <c r="B1147" s="220"/>
      <c r="C1147" s="221">
        <v>100000</v>
      </c>
      <c r="D1147" s="221">
        <v>-100000</v>
      </c>
      <c r="E1147" s="221">
        <v>-100</v>
      </c>
      <c r="F1147" s="221">
        <v>0</v>
      </c>
    </row>
    <row r="1148" spans="1:6" ht="12.75" customHeight="1" x14ac:dyDescent="0.25">
      <c r="A1148" s="228" t="s">
        <v>62</v>
      </c>
      <c r="B1148" s="228"/>
      <c r="C1148" s="229">
        <v>100000</v>
      </c>
      <c r="D1148" s="229">
        <v>-100000</v>
      </c>
      <c r="E1148" s="229">
        <v>-100</v>
      </c>
      <c r="F1148" s="229">
        <v>0</v>
      </c>
    </row>
    <row r="1149" spans="1:6" s="4" customFormat="1" ht="12.75" customHeight="1" x14ac:dyDescent="0.25">
      <c r="A1149" s="222">
        <v>4</v>
      </c>
      <c r="B1149" s="223" t="s">
        <v>54</v>
      </c>
      <c r="C1149" s="224">
        <v>100000</v>
      </c>
      <c r="D1149" s="224">
        <v>-100000</v>
      </c>
      <c r="E1149" s="224">
        <v>-100</v>
      </c>
      <c r="F1149" s="224">
        <v>0</v>
      </c>
    </row>
    <row r="1150" spans="1:6" s="4" customFormat="1" ht="12.75" customHeight="1" x14ac:dyDescent="0.25">
      <c r="A1150" s="222">
        <v>42</v>
      </c>
      <c r="B1150" s="223" t="s">
        <v>55</v>
      </c>
      <c r="C1150" s="224">
        <v>100000</v>
      </c>
      <c r="D1150" s="224">
        <v>-100000</v>
      </c>
      <c r="E1150" s="224">
        <v>-100</v>
      </c>
      <c r="F1150" s="224">
        <v>0</v>
      </c>
    </row>
    <row r="1151" spans="1:6" s="5" customFormat="1" ht="12.75" customHeight="1" x14ac:dyDescent="0.25">
      <c r="A1151" s="225">
        <v>421</v>
      </c>
      <c r="B1151" s="226" t="s">
        <v>216</v>
      </c>
      <c r="C1151" s="227">
        <v>100000</v>
      </c>
      <c r="D1151" s="227">
        <v>-100000</v>
      </c>
      <c r="E1151" s="227">
        <v>-100</v>
      </c>
      <c r="F1151" s="227">
        <v>0</v>
      </c>
    </row>
    <row r="1152" spans="1:6" ht="12.75" customHeight="1" x14ac:dyDescent="0.25">
      <c r="A1152" s="218" t="s">
        <v>247</v>
      </c>
      <c r="B1152" s="218"/>
      <c r="C1152" s="219">
        <v>100000</v>
      </c>
      <c r="D1152" s="219">
        <v>0</v>
      </c>
      <c r="E1152" s="219">
        <v>0</v>
      </c>
      <c r="F1152" s="219">
        <v>100000</v>
      </c>
    </row>
    <row r="1153" spans="1:6" ht="12.75" customHeight="1" x14ac:dyDescent="0.25">
      <c r="A1153" s="220" t="s">
        <v>215</v>
      </c>
      <c r="B1153" s="220"/>
      <c r="C1153" s="221">
        <v>100000</v>
      </c>
      <c r="D1153" s="221">
        <v>0</v>
      </c>
      <c r="E1153" s="221">
        <v>0</v>
      </c>
      <c r="F1153" s="221">
        <v>100000</v>
      </c>
    </row>
    <row r="1154" spans="1:6" ht="12.75" customHeight="1" x14ac:dyDescent="0.25">
      <c r="A1154" s="228" t="s">
        <v>62</v>
      </c>
      <c r="B1154" s="228"/>
      <c r="C1154" s="229">
        <v>100000</v>
      </c>
      <c r="D1154" s="229">
        <v>0</v>
      </c>
      <c r="E1154" s="229">
        <v>0</v>
      </c>
      <c r="F1154" s="229">
        <v>100000</v>
      </c>
    </row>
    <row r="1155" spans="1:6" s="4" customFormat="1" ht="12.75" customHeight="1" x14ac:dyDescent="0.25">
      <c r="A1155" s="222">
        <v>4</v>
      </c>
      <c r="B1155" s="223" t="s">
        <v>54</v>
      </c>
      <c r="C1155" s="224">
        <v>100000</v>
      </c>
      <c r="D1155" s="224">
        <v>0</v>
      </c>
      <c r="E1155" s="224">
        <v>0</v>
      </c>
      <c r="F1155" s="224">
        <v>100000</v>
      </c>
    </row>
    <row r="1156" spans="1:6" s="4" customFormat="1" ht="12.75" customHeight="1" x14ac:dyDescent="0.25">
      <c r="A1156" s="222">
        <v>42</v>
      </c>
      <c r="B1156" s="223" t="s">
        <v>55</v>
      </c>
      <c r="C1156" s="224">
        <v>100000</v>
      </c>
      <c r="D1156" s="224">
        <v>0</v>
      </c>
      <c r="E1156" s="224">
        <v>0</v>
      </c>
      <c r="F1156" s="224">
        <v>100000</v>
      </c>
    </row>
    <row r="1157" spans="1:6" s="5" customFormat="1" ht="12.75" customHeight="1" x14ac:dyDescent="0.25">
      <c r="A1157" s="225">
        <v>421</v>
      </c>
      <c r="B1157" s="226" t="s">
        <v>216</v>
      </c>
      <c r="C1157" s="227">
        <v>100000</v>
      </c>
      <c r="D1157" s="227">
        <v>0</v>
      </c>
      <c r="E1157" s="227">
        <v>0</v>
      </c>
      <c r="F1157" s="227">
        <v>100000</v>
      </c>
    </row>
    <row r="1158" spans="1:6" ht="12.75" customHeight="1" x14ac:dyDescent="0.25">
      <c r="A1158" s="218" t="s">
        <v>248</v>
      </c>
      <c r="B1158" s="218"/>
      <c r="C1158" s="219">
        <v>200000</v>
      </c>
      <c r="D1158" s="219">
        <v>-150000</v>
      </c>
      <c r="E1158" s="219">
        <v>-75</v>
      </c>
      <c r="F1158" s="219">
        <v>50000</v>
      </c>
    </row>
    <row r="1159" spans="1:6" ht="12.75" customHeight="1" x14ac:dyDescent="0.25">
      <c r="A1159" s="220" t="s">
        <v>215</v>
      </c>
      <c r="B1159" s="220"/>
      <c r="C1159" s="221">
        <v>200000</v>
      </c>
      <c r="D1159" s="221">
        <v>-150000</v>
      </c>
      <c r="E1159" s="221">
        <v>-75</v>
      </c>
      <c r="F1159" s="221">
        <v>50000</v>
      </c>
    </row>
    <row r="1160" spans="1:6" ht="12.75" customHeight="1" x14ac:dyDescent="0.25">
      <c r="A1160" s="228" t="s">
        <v>62</v>
      </c>
      <c r="B1160" s="228"/>
      <c r="C1160" s="229">
        <v>200000</v>
      </c>
      <c r="D1160" s="229">
        <v>-150000</v>
      </c>
      <c r="E1160" s="229">
        <v>-75</v>
      </c>
      <c r="F1160" s="229">
        <v>50000</v>
      </c>
    </row>
    <row r="1161" spans="1:6" s="4" customFormat="1" ht="12.75" customHeight="1" x14ac:dyDescent="0.25">
      <c r="A1161" s="222">
        <v>4</v>
      </c>
      <c r="B1161" s="223" t="s">
        <v>54</v>
      </c>
      <c r="C1161" s="224">
        <v>200000</v>
      </c>
      <c r="D1161" s="224">
        <v>-150000</v>
      </c>
      <c r="E1161" s="224">
        <v>-75</v>
      </c>
      <c r="F1161" s="224">
        <v>50000</v>
      </c>
    </row>
    <row r="1162" spans="1:6" s="4" customFormat="1" ht="12.75" customHeight="1" x14ac:dyDescent="0.25">
      <c r="A1162" s="222">
        <v>42</v>
      </c>
      <c r="B1162" s="223" t="s">
        <v>55</v>
      </c>
      <c r="C1162" s="224">
        <v>200000</v>
      </c>
      <c r="D1162" s="224">
        <v>-150000</v>
      </c>
      <c r="E1162" s="224">
        <v>-75</v>
      </c>
      <c r="F1162" s="224">
        <v>50000</v>
      </c>
    </row>
    <row r="1163" spans="1:6" s="5" customFormat="1" ht="12.75" customHeight="1" x14ac:dyDescent="0.25">
      <c r="A1163" s="225">
        <v>421</v>
      </c>
      <c r="B1163" s="226" t="s">
        <v>216</v>
      </c>
      <c r="C1163" s="227">
        <v>200000</v>
      </c>
      <c r="D1163" s="227">
        <v>-150000</v>
      </c>
      <c r="E1163" s="227">
        <v>-75</v>
      </c>
      <c r="F1163" s="227">
        <v>50000</v>
      </c>
    </row>
    <row r="1164" spans="1:6" ht="12.75" customHeight="1" x14ac:dyDescent="0.25">
      <c r="A1164" s="218" t="s">
        <v>249</v>
      </c>
      <c r="B1164" s="218"/>
      <c r="C1164" s="219">
        <v>500000</v>
      </c>
      <c r="D1164" s="219">
        <v>-425000</v>
      </c>
      <c r="E1164" s="219">
        <v>-85</v>
      </c>
      <c r="F1164" s="219">
        <v>75000</v>
      </c>
    </row>
    <row r="1165" spans="1:6" ht="12.75" customHeight="1" x14ac:dyDescent="0.25">
      <c r="A1165" s="220" t="s">
        <v>215</v>
      </c>
      <c r="B1165" s="220"/>
      <c r="C1165" s="221">
        <v>500000</v>
      </c>
      <c r="D1165" s="221">
        <v>-425000</v>
      </c>
      <c r="E1165" s="221">
        <v>-85</v>
      </c>
      <c r="F1165" s="221">
        <v>75000</v>
      </c>
    </row>
    <row r="1166" spans="1:6" ht="12.75" customHeight="1" x14ac:dyDescent="0.25">
      <c r="A1166" s="228" t="s">
        <v>62</v>
      </c>
      <c r="B1166" s="228"/>
      <c r="C1166" s="229">
        <v>500000</v>
      </c>
      <c r="D1166" s="229">
        <v>-425000</v>
      </c>
      <c r="E1166" s="229">
        <v>-85</v>
      </c>
      <c r="F1166" s="229">
        <v>75000</v>
      </c>
    </row>
    <row r="1167" spans="1:6" s="4" customFormat="1" ht="12.75" customHeight="1" x14ac:dyDescent="0.25">
      <c r="A1167" s="222">
        <v>4</v>
      </c>
      <c r="B1167" s="223" t="s">
        <v>54</v>
      </c>
      <c r="C1167" s="224">
        <v>500000</v>
      </c>
      <c r="D1167" s="224">
        <v>-425000</v>
      </c>
      <c r="E1167" s="224">
        <v>-85</v>
      </c>
      <c r="F1167" s="224">
        <v>75000</v>
      </c>
    </row>
    <row r="1168" spans="1:6" s="4" customFormat="1" ht="12.75" customHeight="1" x14ac:dyDescent="0.25">
      <c r="A1168" s="222">
        <v>42</v>
      </c>
      <c r="B1168" s="223" t="s">
        <v>55</v>
      </c>
      <c r="C1168" s="224">
        <v>500000</v>
      </c>
      <c r="D1168" s="224">
        <v>-425000</v>
      </c>
      <c r="E1168" s="224">
        <v>-85</v>
      </c>
      <c r="F1168" s="224">
        <v>75000</v>
      </c>
    </row>
    <row r="1169" spans="1:6" s="5" customFormat="1" ht="12.75" customHeight="1" x14ac:dyDescent="0.25">
      <c r="A1169" s="225">
        <v>421</v>
      </c>
      <c r="B1169" s="226" t="s">
        <v>216</v>
      </c>
      <c r="C1169" s="227">
        <v>500000</v>
      </c>
      <c r="D1169" s="227">
        <v>-425000</v>
      </c>
      <c r="E1169" s="227">
        <v>-85</v>
      </c>
      <c r="F1169" s="227">
        <v>75000</v>
      </c>
    </row>
    <row r="1170" spans="1:6" ht="12.75" customHeight="1" x14ac:dyDescent="0.25">
      <c r="A1170" s="218" t="s">
        <v>250</v>
      </c>
      <c r="B1170" s="218"/>
      <c r="C1170" s="219">
        <v>0</v>
      </c>
      <c r="D1170" s="219">
        <v>90000</v>
      </c>
      <c r="E1170" s="219">
        <v>0</v>
      </c>
      <c r="F1170" s="219">
        <v>90000</v>
      </c>
    </row>
    <row r="1171" spans="1:6" ht="12.75" customHeight="1" x14ac:dyDescent="0.25">
      <c r="A1171" s="220" t="s">
        <v>215</v>
      </c>
      <c r="B1171" s="220"/>
      <c r="C1171" s="221">
        <v>0</v>
      </c>
      <c r="D1171" s="221">
        <v>90000</v>
      </c>
      <c r="E1171" s="221">
        <v>0</v>
      </c>
      <c r="F1171" s="221">
        <v>90000</v>
      </c>
    </row>
    <row r="1172" spans="1:6" ht="12.75" customHeight="1" x14ac:dyDescent="0.25">
      <c r="A1172" s="228" t="s">
        <v>62</v>
      </c>
      <c r="B1172" s="228"/>
      <c r="C1172" s="229">
        <v>0</v>
      </c>
      <c r="D1172" s="229">
        <v>90000</v>
      </c>
      <c r="E1172" s="229">
        <v>0</v>
      </c>
      <c r="F1172" s="229">
        <v>90000</v>
      </c>
    </row>
    <row r="1173" spans="1:6" s="4" customFormat="1" ht="12.75" customHeight="1" x14ac:dyDescent="0.25">
      <c r="A1173" s="222">
        <v>4</v>
      </c>
      <c r="B1173" s="223" t="s">
        <v>54</v>
      </c>
      <c r="C1173" s="224">
        <v>0</v>
      </c>
      <c r="D1173" s="224">
        <v>90000</v>
      </c>
      <c r="E1173" s="224">
        <v>0</v>
      </c>
      <c r="F1173" s="224">
        <v>90000</v>
      </c>
    </row>
    <row r="1174" spans="1:6" s="4" customFormat="1" ht="12.75" customHeight="1" x14ac:dyDescent="0.25">
      <c r="A1174" s="222">
        <v>42</v>
      </c>
      <c r="B1174" s="223" t="s">
        <v>55</v>
      </c>
      <c r="C1174" s="224">
        <v>0</v>
      </c>
      <c r="D1174" s="224">
        <v>90000</v>
      </c>
      <c r="E1174" s="224">
        <v>0</v>
      </c>
      <c r="F1174" s="224">
        <v>90000</v>
      </c>
    </row>
    <row r="1175" spans="1:6" s="5" customFormat="1" ht="12.75" customHeight="1" x14ac:dyDescent="0.25">
      <c r="A1175" s="225">
        <v>421</v>
      </c>
      <c r="B1175" s="226" t="s">
        <v>216</v>
      </c>
      <c r="C1175" s="227">
        <v>0</v>
      </c>
      <c r="D1175" s="227">
        <v>90000</v>
      </c>
      <c r="E1175" s="227">
        <v>0</v>
      </c>
      <c r="F1175" s="227">
        <v>90000</v>
      </c>
    </row>
    <row r="1176" spans="1:6" ht="12.75" customHeight="1" x14ac:dyDescent="0.25">
      <c r="A1176" s="218" t="s">
        <v>251</v>
      </c>
      <c r="B1176" s="218"/>
      <c r="C1176" s="219">
        <v>100000</v>
      </c>
      <c r="D1176" s="219">
        <v>0</v>
      </c>
      <c r="E1176" s="219">
        <v>0</v>
      </c>
      <c r="F1176" s="219">
        <v>100000</v>
      </c>
    </row>
    <row r="1177" spans="1:6" ht="12.75" customHeight="1" x14ac:dyDescent="0.25">
      <c r="A1177" s="220" t="s">
        <v>215</v>
      </c>
      <c r="B1177" s="220"/>
      <c r="C1177" s="221">
        <v>100000</v>
      </c>
      <c r="D1177" s="221">
        <v>0</v>
      </c>
      <c r="E1177" s="221">
        <v>0</v>
      </c>
      <c r="F1177" s="221">
        <v>100000</v>
      </c>
    </row>
    <row r="1178" spans="1:6" ht="12.75" customHeight="1" x14ac:dyDescent="0.25">
      <c r="A1178" s="228" t="s">
        <v>62</v>
      </c>
      <c r="B1178" s="228"/>
      <c r="C1178" s="229">
        <v>100000</v>
      </c>
      <c r="D1178" s="229">
        <v>0</v>
      </c>
      <c r="E1178" s="229">
        <v>0</v>
      </c>
      <c r="F1178" s="229">
        <v>100000</v>
      </c>
    </row>
    <row r="1179" spans="1:6" s="4" customFormat="1" ht="12.75" customHeight="1" x14ac:dyDescent="0.25">
      <c r="A1179" s="222">
        <v>4</v>
      </c>
      <c r="B1179" s="223" t="s">
        <v>54</v>
      </c>
      <c r="C1179" s="224">
        <v>100000</v>
      </c>
      <c r="D1179" s="224">
        <v>0</v>
      </c>
      <c r="E1179" s="224">
        <v>0</v>
      </c>
      <c r="F1179" s="224">
        <v>100000</v>
      </c>
    </row>
    <row r="1180" spans="1:6" s="4" customFormat="1" ht="12.75" customHeight="1" x14ac:dyDescent="0.25">
      <c r="A1180" s="222">
        <v>42</v>
      </c>
      <c r="B1180" s="223" t="s">
        <v>55</v>
      </c>
      <c r="C1180" s="224">
        <v>100000</v>
      </c>
      <c r="D1180" s="224">
        <v>0</v>
      </c>
      <c r="E1180" s="224">
        <v>0</v>
      </c>
      <c r="F1180" s="224">
        <v>100000</v>
      </c>
    </row>
    <row r="1181" spans="1:6" s="5" customFormat="1" ht="12.75" customHeight="1" x14ac:dyDescent="0.25">
      <c r="A1181" s="225">
        <v>421</v>
      </c>
      <c r="B1181" s="226" t="s">
        <v>216</v>
      </c>
      <c r="C1181" s="227">
        <v>100000</v>
      </c>
      <c r="D1181" s="227">
        <v>0</v>
      </c>
      <c r="E1181" s="227">
        <v>0</v>
      </c>
      <c r="F1181" s="227">
        <v>100000</v>
      </c>
    </row>
    <row r="1182" spans="1:6" ht="12.75" customHeight="1" x14ac:dyDescent="0.25">
      <c r="A1182" s="218" t="s">
        <v>252</v>
      </c>
      <c r="B1182" s="218"/>
      <c r="C1182" s="219">
        <v>1000000</v>
      </c>
      <c r="D1182" s="219">
        <v>-900000</v>
      </c>
      <c r="E1182" s="219">
        <v>-90</v>
      </c>
      <c r="F1182" s="219">
        <v>100000</v>
      </c>
    </row>
    <row r="1183" spans="1:6" ht="12.75" customHeight="1" x14ac:dyDescent="0.25">
      <c r="A1183" s="220" t="s">
        <v>215</v>
      </c>
      <c r="B1183" s="220"/>
      <c r="C1183" s="221">
        <v>500000</v>
      </c>
      <c r="D1183" s="221">
        <v>-450000</v>
      </c>
      <c r="E1183" s="221">
        <v>-90</v>
      </c>
      <c r="F1183" s="221">
        <v>50000</v>
      </c>
    </row>
    <row r="1184" spans="1:6" ht="12.75" customHeight="1" x14ac:dyDescent="0.25">
      <c r="A1184" s="228" t="s">
        <v>62</v>
      </c>
      <c r="B1184" s="228"/>
      <c r="C1184" s="229">
        <v>500000</v>
      </c>
      <c r="D1184" s="229">
        <v>-450000</v>
      </c>
      <c r="E1184" s="229">
        <v>-90</v>
      </c>
      <c r="F1184" s="229">
        <v>50000</v>
      </c>
    </row>
    <row r="1185" spans="1:6" s="4" customFormat="1" ht="12.75" customHeight="1" x14ac:dyDescent="0.25">
      <c r="A1185" s="222">
        <v>4</v>
      </c>
      <c r="B1185" s="223" t="s">
        <v>54</v>
      </c>
      <c r="C1185" s="224">
        <v>500000</v>
      </c>
      <c r="D1185" s="224">
        <v>-450000</v>
      </c>
      <c r="E1185" s="224">
        <v>-90</v>
      </c>
      <c r="F1185" s="224">
        <v>50000</v>
      </c>
    </row>
    <row r="1186" spans="1:6" s="4" customFormat="1" ht="12.75" customHeight="1" x14ac:dyDescent="0.25">
      <c r="A1186" s="222">
        <v>42</v>
      </c>
      <c r="B1186" s="223" t="s">
        <v>55</v>
      </c>
      <c r="C1186" s="224">
        <v>500000</v>
      </c>
      <c r="D1186" s="224">
        <v>-450000</v>
      </c>
      <c r="E1186" s="224">
        <v>-90</v>
      </c>
      <c r="F1186" s="224">
        <v>50000</v>
      </c>
    </row>
    <row r="1187" spans="1:6" s="5" customFormat="1" ht="12.75" customHeight="1" x14ac:dyDescent="0.25">
      <c r="A1187" s="225">
        <v>421</v>
      </c>
      <c r="B1187" s="226" t="s">
        <v>216</v>
      </c>
      <c r="C1187" s="227">
        <v>500000</v>
      </c>
      <c r="D1187" s="227">
        <v>-450000</v>
      </c>
      <c r="E1187" s="227">
        <v>-90</v>
      </c>
      <c r="F1187" s="227">
        <v>50000</v>
      </c>
    </row>
    <row r="1188" spans="1:6" ht="12.75" customHeight="1" x14ac:dyDescent="0.25">
      <c r="A1188" s="220" t="s">
        <v>61</v>
      </c>
      <c r="B1188" s="220"/>
      <c r="C1188" s="221">
        <v>500000</v>
      </c>
      <c r="D1188" s="221">
        <v>-450000</v>
      </c>
      <c r="E1188" s="221">
        <v>-90</v>
      </c>
      <c r="F1188" s="221">
        <v>50000</v>
      </c>
    </row>
    <row r="1189" spans="1:6" ht="12.75" customHeight="1" x14ac:dyDescent="0.25">
      <c r="A1189" s="228" t="s">
        <v>62</v>
      </c>
      <c r="B1189" s="228"/>
      <c r="C1189" s="229">
        <v>500000</v>
      </c>
      <c r="D1189" s="229">
        <v>-450000</v>
      </c>
      <c r="E1189" s="229">
        <v>-90</v>
      </c>
      <c r="F1189" s="229">
        <v>50000</v>
      </c>
    </row>
    <row r="1190" spans="1:6" s="4" customFormat="1" ht="12.75" customHeight="1" x14ac:dyDescent="0.25">
      <c r="A1190" s="222">
        <v>4</v>
      </c>
      <c r="B1190" s="223" t="s">
        <v>54</v>
      </c>
      <c r="C1190" s="224">
        <v>500000</v>
      </c>
      <c r="D1190" s="224">
        <v>-450000</v>
      </c>
      <c r="E1190" s="224">
        <v>-90</v>
      </c>
      <c r="F1190" s="224">
        <v>50000</v>
      </c>
    </row>
    <row r="1191" spans="1:6" s="4" customFormat="1" ht="12.75" customHeight="1" x14ac:dyDescent="0.25">
      <c r="A1191" s="222">
        <v>42</v>
      </c>
      <c r="B1191" s="223" t="s">
        <v>55</v>
      </c>
      <c r="C1191" s="224">
        <v>500000</v>
      </c>
      <c r="D1191" s="224">
        <v>-450000</v>
      </c>
      <c r="E1191" s="224">
        <v>-90</v>
      </c>
      <c r="F1191" s="224">
        <v>50000</v>
      </c>
    </row>
    <row r="1192" spans="1:6" s="5" customFormat="1" ht="12.75" customHeight="1" x14ac:dyDescent="0.25">
      <c r="A1192" s="225">
        <v>421</v>
      </c>
      <c r="B1192" s="226" t="s">
        <v>216</v>
      </c>
      <c r="C1192" s="227">
        <v>500000</v>
      </c>
      <c r="D1192" s="227">
        <v>-450000</v>
      </c>
      <c r="E1192" s="227">
        <v>-90</v>
      </c>
      <c r="F1192" s="227">
        <v>50000</v>
      </c>
    </row>
    <row r="1193" spans="1:6" ht="12.75" customHeight="1" x14ac:dyDescent="0.25">
      <c r="A1193" s="218" t="s">
        <v>253</v>
      </c>
      <c r="B1193" s="218"/>
      <c r="C1193" s="219">
        <v>100000</v>
      </c>
      <c r="D1193" s="219">
        <v>10000</v>
      </c>
      <c r="E1193" s="219">
        <v>10</v>
      </c>
      <c r="F1193" s="219">
        <v>110000</v>
      </c>
    </row>
    <row r="1194" spans="1:6" ht="12.75" customHeight="1" x14ac:dyDescent="0.25">
      <c r="A1194" s="220" t="s">
        <v>215</v>
      </c>
      <c r="B1194" s="220"/>
      <c r="C1194" s="221">
        <v>100000</v>
      </c>
      <c r="D1194" s="221">
        <v>10000</v>
      </c>
      <c r="E1194" s="221">
        <v>10</v>
      </c>
      <c r="F1194" s="221">
        <v>110000</v>
      </c>
    </row>
    <row r="1195" spans="1:6" ht="12.75" customHeight="1" x14ac:dyDescent="0.25">
      <c r="A1195" s="228" t="s">
        <v>62</v>
      </c>
      <c r="B1195" s="228"/>
      <c r="C1195" s="229">
        <v>100000</v>
      </c>
      <c r="D1195" s="229">
        <v>10000</v>
      </c>
      <c r="E1195" s="229">
        <v>10</v>
      </c>
      <c r="F1195" s="229">
        <v>110000</v>
      </c>
    </row>
    <row r="1196" spans="1:6" s="4" customFormat="1" ht="12.75" customHeight="1" x14ac:dyDescent="0.25">
      <c r="A1196" s="222">
        <v>4</v>
      </c>
      <c r="B1196" s="223" t="s">
        <v>54</v>
      </c>
      <c r="C1196" s="224">
        <v>100000</v>
      </c>
      <c r="D1196" s="224">
        <v>10000</v>
      </c>
      <c r="E1196" s="224">
        <v>10</v>
      </c>
      <c r="F1196" s="224">
        <v>110000</v>
      </c>
    </row>
    <row r="1197" spans="1:6" s="4" customFormat="1" ht="12.75" customHeight="1" x14ac:dyDescent="0.25">
      <c r="A1197" s="222">
        <v>42</v>
      </c>
      <c r="B1197" s="223" t="s">
        <v>55</v>
      </c>
      <c r="C1197" s="224">
        <v>100000</v>
      </c>
      <c r="D1197" s="224">
        <v>10000</v>
      </c>
      <c r="E1197" s="224">
        <v>10</v>
      </c>
      <c r="F1197" s="224">
        <v>110000</v>
      </c>
    </row>
    <row r="1198" spans="1:6" s="5" customFormat="1" ht="12.75" customHeight="1" x14ac:dyDescent="0.25">
      <c r="A1198" s="225">
        <v>421</v>
      </c>
      <c r="B1198" s="226" t="s">
        <v>216</v>
      </c>
      <c r="C1198" s="227">
        <v>100000</v>
      </c>
      <c r="D1198" s="227">
        <v>10000</v>
      </c>
      <c r="E1198" s="227">
        <v>10</v>
      </c>
      <c r="F1198" s="227">
        <v>110000</v>
      </c>
    </row>
    <row r="1199" spans="1:6" ht="12.75" customHeight="1" x14ac:dyDescent="0.25">
      <c r="A1199" s="218" t="s">
        <v>254</v>
      </c>
      <c r="B1199" s="218"/>
      <c r="C1199" s="219">
        <v>100000</v>
      </c>
      <c r="D1199" s="219">
        <v>0</v>
      </c>
      <c r="E1199" s="219">
        <v>0</v>
      </c>
      <c r="F1199" s="219">
        <v>100000</v>
      </c>
    </row>
    <row r="1200" spans="1:6" ht="12.75" customHeight="1" x14ac:dyDescent="0.25">
      <c r="A1200" s="220" t="s">
        <v>215</v>
      </c>
      <c r="B1200" s="220"/>
      <c r="C1200" s="221">
        <v>100000</v>
      </c>
      <c r="D1200" s="221">
        <v>0</v>
      </c>
      <c r="E1200" s="221">
        <v>0</v>
      </c>
      <c r="F1200" s="221">
        <v>100000</v>
      </c>
    </row>
    <row r="1201" spans="1:6" ht="12.75" customHeight="1" x14ac:dyDescent="0.25">
      <c r="A1201" s="228" t="s">
        <v>62</v>
      </c>
      <c r="B1201" s="228"/>
      <c r="C1201" s="229">
        <v>100000</v>
      </c>
      <c r="D1201" s="229">
        <v>0</v>
      </c>
      <c r="E1201" s="229">
        <v>0</v>
      </c>
      <c r="F1201" s="229">
        <v>100000</v>
      </c>
    </row>
    <row r="1202" spans="1:6" s="4" customFormat="1" ht="12.75" customHeight="1" x14ac:dyDescent="0.25">
      <c r="A1202" s="222">
        <v>4</v>
      </c>
      <c r="B1202" s="223" t="s">
        <v>54</v>
      </c>
      <c r="C1202" s="224">
        <v>100000</v>
      </c>
      <c r="D1202" s="224">
        <v>0</v>
      </c>
      <c r="E1202" s="224">
        <v>0</v>
      </c>
      <c r="F1202" s="224">
        <v>100000</v>
      </c>
    </row>
    <row r="1203" spans="1:6" s="4" customFormat="1" ht="12.75" customHeight="1" x14ac:dyDescent="0.25">
      <c r="A1203" s="222">
        <v>42</v>
      </c>
      <c r="B1203" s="223" t="s">
        <v>55</v>
      </c>
      <c r="C1203" s="224">
        <v>100000</v>
      </c>
      <c r="D1203" s="224">
        <v>0</v>
      </c>
      <c r="E1203" s="224">
        <v>0</v>
      </c>
      <c r="F1203" s="224">
        <v>100000</v>
      </c>
    </row>
    <row r="1204" spans="1:6" s="5" customFormat="1" ht="12.75" customHeight="1" x14ac:dyDescent="0.25">
      <c r="A1204" s="225">
        <v>421</v>
      </c>
      <c r="B1204" s="226" t="s">
        <v>216</v>
      </c>
      <c r="C1204" s="227">
        <v>100000</v>
      </c>
      <c r="D1204" s="227">
        <v>0</v>
      </c>
      <c r="E1204" s="227">
        <v>0</v>
      </c>
      <c r="F1204" s="227">
        <v>100000</v>
      </c>
    </row>
    <row r="1205" spans="1:6" ht="12.75" customHeight="1" x14ac:dyDescent="0.25">
      <c r="A1205" s="218" t="s">
        <v>255</v>
      </c>
      <c r="B1205" s="218"/>
      <c r="C1205" s="219">
        <v>2000000</v>
      </c>
      <c r="D1205" s="219">
        <v>-1900000</v>
      </c>
      <c r="E1205" s="219">
        <v>-95</v>
      </c>
      <c r="F1205" s="219">
        <v>100000</v>
      </c>
    </row>
    <row r="1206" spans="1:6" ht="12.75" customHeight="1" x14ac:dyDescent="0.25">
      <c r="A1206" s="220" t="s">
        <v>215</v>
      </c>
      <c r="B1206" s="220"/>
      <c r="C1206" s="221">
        <v>2000000</v>
      </c>
      <c r="D1206" s="221">
        <v>-1900000</v>
      </c>
      <c r="E1206" s="221">
        <v>-95</v>
      </c>
      <c r="F1206" s="221">
        <v>100000</v>
      </c>
    </row>
    <row r="1207" spans="1:6" ht="12.75" customHeight="1" x14ac:dyDescent="0.25">
      <c r="A1207" s="228" t="s">
        <v>62</v>
      </c>
      <c r="B1207" s="228"/>
      <c r="C1207" s="229">
        <v>2000000</v>
      </c>
      <c r="D1207" s="229">
        <v>-1900000</v>
      </c>
      <c r="E1207" s="229">
        <v>-95</v>
      </c>
      <c r="F1207" s="229">
        <v>100000</v>
      </c>
    </row>
    <row r="1208" spans="1:6" s="4" customFormat="1" ht="12.75" customHeight="1" x14ac:dyDescent="0.25">
      <c r="A1208" s="222">
        <v>4</v>
      </c>
      <c r="B1208" s="223" t="s">
        <v>54</v>
      </c>
      <c r="C1208" s="224">
        <v>2000000</v>
      </c>
      <c r="D1208" s="224">
        <v>-1900000</v>
      </c>
      <c r="E1208" s="224">
        <v>-95</v>
      </c>
      <c r="F1208" s="224">
        <v>100000</v>
      </c>
    </row>
    <row r="1209" spans="1:6" s="4" customFormat="1" ht="12.75" customHeight="1" x14ac:dyDescent="0.25">
      <c r="A1209" s="222">
        <v>42</v>
      </c>
      <c r="B1209" s="223" t="s">
        <v>55</v>
      </c>
      <c r="C1209" s="224">
        <v>2000000</v>
      </c>
      <c r="D1209" s="224">
        <v>-1900000</v>
      </c>
      <c r="E1209" s="224">
        <v>-95</v>
      </c>
      <c r="F1209" s="224">
        <v>100000</v>
      </c>
    </row>
    <row r="1210" spans="1:6" s="5" customFormat="1" ht="12.75" customHeight="1" x14ac:dyDescent="0.25">
      <c r="A1210" s="225">
        <v>421</v>
      </c>
      <c r="B1210" s="226" t="s">
        <v>216</v>
      </c>
      <c r="C1210" s="227">
        <v>2000000</v>
      </c>
      <c r="D1210" s="227">
        <v>-1900000</v>
      </c>
      <c r="E1210" s="227">
        <v>-95</v>
      </c>
      <c r="F1210" s="227">
        <v>100000</v>
      </c>
    </row>
    <row r="1211" spans="1:6" ht="12.75" customHeight="1" x14ac:dyDescent="0.25">
      <c r="A1211" s="218" t="s">
        <v>256</v>
      </c>
      <c r="B1211" s="218"/>
      <c r="C1211" s="219">
        <v>700000</v>
      </c>
      <c r="D1211" s="219">
        <v>750000</v>
      </c>
      <c r="E1211" s="219">
        <v>107.142857142857</v>
      </c>
      <c r="F1211" s="219">
        <v>1450000</v>
      </c>
    </row>
    <row r="1212" spans="1:6" ht="12.75" customHeight="1" x14ac:dyDescent="0.25">
      <c r="A1212" s="220" t="s">
        <v>215</v>
      </c>
      <c r="B1212" s="220"/>
      <c r="C1212" s="221">
        <v>700000</v>
      </c>
      <c r="D1212" s="221">
        <v>718354.36</v>
      </c>
      <c r="E1212" s="221">
        <v>102.622051428571</v>
      </c>
      <c r="F1212" s="221">
        <v>1418354.36</v>
      </c>
    </row>
    <row r="1213" spans="1:6" ht="12.75" customHeight="1" x14ac:dyDescent="0.25">
      <c r="A1213" s="228" t="s">
        <v>62</v>
      </c>
      <c r="B1213" s="228"/>
      <c r="C1213" s="229">
        <v>700000</v>
      </c>
      <c r="D1213" s="229">
        <v>718354.36</v>
      </c>
      <c r="E1213" s="229">
        <v>102.622051428571</v>
      </c>
      <c r="F1213" s="229">
        <v>1418354.36</v>
      </c>
    </row>
    <row r="1214" spans="1:6" s="4" customFormat="1" ht="12.75" customHeight="1" x14ac:dyDescent="0.25">
      <c r="A1214" s="222">
        <v>4</v>
      </c>
      <c r="B1214" s="223" t="s">
        <v>54</v>
      </c>
      <c r="C1214" s="224">
        <v>700000</v>
      </c>
      <c r="D1214" s="224">
        <v>718354.36</v>
      </c>
      <c r="E1214" s="224">
        <v>102.622051428571</v>
      </c>
      <c r="F1214" s="224">
        <v>1418354.36</v>
      </c>
    </row>
    <row r="1215" spans="1:6" s="4" customFormat="1" ht="12.75" customHeight="1" x14ac:dyDescent="0.25">
      <c r="A1215" s="222">
        <v>42</v>
      </c>
      <c r="B1215" s="223" t="s">
        <v>55</v>
      </c>
      <c r="C1215" s="224">
        <v>700000</v>
      </c>
      <c r="D1215" s="224">
        <v>718354.36</v>
      </c>
      <c r="E1215" s="224">
        <v>102.622051428571</v>
      </c>
      <c r="F1215" s="224">
        <v>1418354.36</v>
      </c>
    </row>
    <row r="1216" spans="1:6" s="5" customFormat="1" ht="12.75" customHeight="1" x14ac:dyDescent="0.25">
      <c r="A1216" s="225">
        <v>421</v>
      </c>
      <c r="B1216" s="226" t="s">
        <v>216</v>
      </c>
      <c r="C1216" s="227">
        <v>700000</v>
      </c>
      <c r="D1216" s="227">
        <v>718354.36</v>
      </c>
      <c r="E1216" s="227">
        <v>102.622051428571</v>
      </c>
      <c r="F1216" s="227">
        <v>1418354.36</v>
      </c>
    </row>
    <row r="1217" spans="1:6" ht="12.75" customHeight="1" x14ac:dyDescent="0.25">
      <c r="A1217" s="220" t="s">
        <v>49</v>
      </c>
      <c r="B1217" s="220"/>
      <c r="C1217" s="221">
        <v>0</v>
      </c>
      <c r="D1217" s="221">
        <v>31645.64</v>
      </c>
      <c r="E1217" s="221">
        <v>0</v>
      </c>
      <c r="F1217" s="221">
        <v>31645.64</v>
      </c>
    </row>
    <row r="1218" spans="1:6" ht="12.75" customHeight="1" x14ac:dyDescent="0.25">
      <c r="A1218" s="228" t="s">
        <v>62</v>
      </c>
      <c r="B1218" s="228"/>
      <c r="C1218" s="229">
        <v>0</v>
      </c>
      <c r="D1218" s="229">
        <v>31645.64</v>
      </c>
      <c r="E1218" s="229">
        <v>0</v>
      </c>
      <c r="F1218" s="229">
        <v>31645.64</v>
      </c>
    </row>
    <row r="1219" spans="1:6" s="4" customFormat="1" ht="12.75" customHeight="1" x14ac:dyDescent="0.25">
      <c r="A1219" s="222">
        <v>4</v>
      </c>
      <c r="B1219" s="223" t="s">
        <v>54</v>
      </c>
      <c r="C1219" s="224">
        <v>0</v>
      </c>
      <c r="D1219" s="224">
        <v>31645.64</v>
      </c>
      <c r="E1219" s="224">
        <v>0</v>
      </c>
      <c r="F1219" s="224">
        <v>31645.64</v>
      </c>
    </row>
    <row r="1220" spans="1:6" s="4" customFormat="1" ht="12.75" customHeight="1" x14ac:dyDescent="0.25">
      <c r="A1220" s="222">
        <v>42</v>
      </c>
      <c r="B1220" s="223" t="s">
        <v>55</v>
      </c>
      <c r="C1220" s="224">
        <v>0</v>
      </c>
      <c r="D1220" s="224">
        <v>31645.64</v>
      </c>
      <c r="E1220" s="224">
        <v>0</v>
      </c>
      <c r="F1220" s="224">
        <v>31645.64</v>
      </c>
    </row>
    <row r="1221" spans="1:6" s="5" customFormat="1" ht="12.75" customHeight="1" x14ac:dyDescent="0.25">
      <c r="A1221" s="225">
        <v>421</v>
      </c>
      <c r="B1221" s="226" t="s">
        <v>216</v>
      </c>
      <c r="C1221" s="227">
        <v>0</v>
      </c>
      <c r="D1221" s="227">
        <v>31645.64</v>
      </c>
      <c r="E1221" s="227">
        <v>0</v>
      </c>
      <c r="F1221" s="227">
        <v>31645.64</v>
      </c>
    </row>
    <row r="1222" spans="1:6" ht="12.75" customHeight="1" x14ac:dyDescent="0.25">
      <c r="A1222" s="218" t="s">
        <v>257</v>
      </c>
      <c r="B1222" s="218"/>
      <c r="C1222" s="219">
        <v>100000</v>
      </c>
      <c r="D1222" s="219">
        <v>0</v>
      </c>
      <c r="E1222" s="219">
        <v>0</v>
      </c>
      <c r="F1222" s="219">
        <v>100000</v>
      </c>
    </row>
    <row r="1223" spans="1:6" ht="12.75" customHeight="1" x14ac:dyDescent="0.25">
      <c r="A1223" s="220" t="s">
        <v>215</v>
      </c>
      <c r="B1223" s="220"/>
      <c r="C1223" s="221">
        <v>100000</v>
      </c>
      <c r="D1223" s="221">
        <v>0</v>
      </c>
      <c r="E1223" s="221">
        <v>0</v>
      </c>
      <c r="F1223" s="221">
        <v>100000</v>
      </c>
    </row>
    <row r="1224" spans="1:6" ht="12.75" customHeight="1" x14ac:dyDescent="0.25">
      <c r="A1224" s="228" t="s">
        <v>62</v>
      </c>
      <c r="B1224" s="228"/>
      <c r="C1224" s="229">
        <v>100000</v>
      </c>
      <c r="D1224" s="229">
        <v>0</v>
      </c>
      <c r="E1224" s="229">
        <v>0</v>
      </c>
      <c r="F1224" s="229">
        <v>100000</v>
      </c>
    </row>
    <row r="1225" spans="1:6" s="4" customFormat="1" ht="12.75" customHeight="1" x14ac:dyDescent="0.25">
      <c r="A1225" s="222">
        <v>4</v>
      </c>
      <c r="B1225" s="223" t="s">
        <v>54</v>
      </c>
      <c r="C1225" s="224">
        <v>100000</v>
      </c>
      <c r="D1225" s="224">
        <v>0</v>
      </c>
      <c r="E1225" s="224">
        <v>0</v>
      </c>
      <c r="F1225" s="224">
        <v>100000</v>
      </c>
    </row>
    <row r="1226" spans="1:6" s="4" customFormat="1" ht="12.75" customHeight="1" x14ac:dyDescent="0.25">
      <c r="A1226" s="222">
        <v>42</v>
      </c>
      <c r="B1226" s="223" t="s">
        <v>55</v>
      </c>
      <c r="C1226" s="224">
        <v>100000</v>
      </c>
      <c r="D1226" s="224">
        <v>0</v>
      </c>
      <c r="E1226" s="224">
        <v>0</v>
      </c>
      <c r="F1226" s="224">
        <v>100000</v>
      </c>
    </row>
    <row r="1227" spans="1:6" s="5" customFormat="1" ht="12.75" customHeight="1" x14ac:dyDescent="0.25">
      <c r="A1227" s="225">
        <v>421</v>
      </c>
      <c r="B1227" s="226" t="s">
        <v>216</v>
      </c>
      <c r="C1227" s="227">
        <v>100000</v>
      </c>
      <c r="D1227" s="227">
        <v>0</v>
      </c>
      <c r="E1227" s="227">
        <v>0</v>
      </c>
      <c r="F1227" s="227">
        <v>100000</v>
      </c>
    </row>
    <row r="1228" spans="1:6" ht="12.75" customHeight="1" x14ac:dyDescent="0.25">
      <c r="A1228" s="218" t="s">
        <v>258</v>
      </c>
      <c r="B1228" s="218"/>
      <c r="C1228" s="219">
        <v>400000</v>
      </c>
      <c r="D1228" s="219">
        <v>-200000</v>
      </c>
      <c r="E1228" s="219">
        <v>-50</v>
      </c>
      <c r="F1228" s="219">
        <v>200000</v>
      </c>
    </row>
    <row r="1229" spans="1:6" ht="12.75" customHeight="1" x14ac:dyDescent="0.25">
      <c r="A1229" s="220" t="s">
        <v>215</v>
      </c>
      <c r="B1229" s="220"/>
      <c r="C1229" s="221">
        <v>300000</v>
      </c>
      <c r="D1229" s="221">
        <v>-200000</v>
      </c>
      <c r="E1229" s="221">
        <v>-66.6666666666667</v>
      </c>
      <c r="F1229" s="221">
        <v>100000</v>
      </c>
    </row>
    <row r="1230" spans="1:6" ht="12.75" customHeight="1" x14ac:dyDescent="0.25">
      <c r="A1230" s="228" t="s">
        <v>62</v>
      </c>
      <c r="B1230" s="228"/>
      <c r="C1230" s="229">
        <v>300000</v>
      </c>
      <c r="D1230" s="229">
        <v>-200000</v>
      </c>
      <c r="E1230" s="229">
        <v>-66.6666666666667</v>
      </c>
      <c r="F1230" s="229">
        <v>100000</v>
      </c>
    </row>
    <row r="1231" spans="1:6" s="4" customFormat="1" ht="12.75" customHeight="1" x14ac:dyDescent="0.25">
      <c r="A1231" s="222">
        <v>4</v>
      </c>
      <c r="B1231" s="223" t="s">
        <v>54</v>
      </c>
      <c r="C1231" s="224">
        <v>300000</v>
      </c>
      <c r="D1231" s="224">
        <v>-200000</v>
      </c>
      <c r="E1231" s="224">
        <v>-66.6666666666667</v>
      </c>
      <c r="F1231" s="224">
        <v>100000</v>
      </c>
    </row>
    <row r="1232" spans="1:6" s="4" customFormat="1" ht="12.75" customHeight="1" x14ac:dyDescent="0.25">
      <c r="A1232" s="222">
        <v>42</v>
      </c>
      <c r="B1232" s="223" t="s">
        <v>55</v>
      </c>
      <c r="C1232" s="224">
        <v>300000</v>
      </c>
      <c r="D1232" s="224">
        <v>-200000</v>
      </c>
      <c r="E1232" s="224">
        <v>-66.6666666666667</v>
      </c>
      <c r="F1232" s="224">
        <v>100000</v>
      </c>
    </row>
    <row r="1233" spans="1:6" s="5" customFormat="1" ht="12.75" customHeight="1" x14ac:dyDescent="0.25">
      <c r="A1233" s="225">
        <v>421</v>
      </c>
      <c r="B1233" s="226" t="s">
        <v>216</v>
      </c>
      <c r="C1233" s="227">
        <v>300000</v>
      </c>
      <c r="D1233" s="227">
        <v>-200000</v>
      </c>
      <c r="E1233" s="227">
        <v>-66.6666666666667</v>
      </c>
      <c r="F1233" s="227">
        <v>100000</v>
      </c>
    </row>
    <row r="1234" spans="1:6" ht="12.75" customHeight="1" x14ac:dyDescent="0.25">
      <c r="A1234" s="220" t="s">
        <v>49</v>
      </c>
      <c r="B1234" s="220"/>
      <c r="C1234" s="221">
        <v>100000</v>
      </c>
      <c r="D1234" s="221">
        <v>0</v>
      </c>
      <c r="E1234" s="221">
        <v>0</v>
      </c>
      <c r="F1234" s="221">
        <v>100000</v>
      </c>
    </row>
    <row r="1235" spans="1:6" ht="12.75" customHeight="1" x14ac:dyDescent="0.25">
      <c r="A1235" s="228" t="s">
        <v>62</v>
      </c>
      <c r="B1235" s="228"/>
      <c r="C1235" s="229">
        <v>100000</v>
      </c>
      <c r="D1235" s="229">
        <v>0</v>
      </c>
      <c r="E1235" s="229">
        <v>0</v>
      </c>
      <c r="F1235" s="229">
        <v>100000</v>
      </c>
    </row>
    <row r="1236" spans="1:6" s="4" customFormat="1" ht="12.75" customHeight="1" x14ac:dyDescent="0.25">
      <c r="A1236" s="222">
        <v>4</v>
      </c>
      <c r="B1236" s="223" t="s">
        <v>54</v>
      </c>
      <c r="C1236" s="224">
        <v>100000</v>
      </c>
      <c r="D1236" s="224">
        <v>0</v>
      </c>
      <c r="E1236" s="224">
        <v>0</v>
      </c>
      <c r="F1236" s="224">
        <v>100000</v>
      </c>
    </row>
    <row r="1237" spans="1:6" s="4" customFormat="1" ht="12.75" customHeight="1" x14ac:dyDescent="0.25">
      <c r="A1237" s="222">
        <v>42</v>
      </c>
      <c r="B1237" s="223" t="s">
        <v>55</v>
      </c>
      <c r="C1237" s="224">
        <v>100000</v>
      </c>
      <c r="D1237" s="224">
        <v>0</v>
      </c>
      <c r="E1237" s="224">
        <v>0</v>
      </c>
      <c r="F1237" s="224">
        <v>100000</v>
      </c>
    </row>
    <row r="1238" spans="1:6" s="5" customFormat="1" ht="12.75" customHeight="1" x14ac:dyDescent="0.25">
      <c r="A1238" s="225">
        <v>421</v>
      </c>
      <c r="B1238" s="226" t="s">
        <v>216</v>
      </c>
      <c r="C1238" s="227">
        <v>100000</v>
      </c>
      <c r="D1238" s="227">
        <v>0</v>
      </c>
      <c r="E1238" s="227">
        <v>0</v>
      </c>
      <c r="F1238" s="227">
        <v>100000</v>
      </c>
    </row>
    <row r="1239" spans="1:6" ht="12.75" customHeight="1" x14ac:dyDescent="0.25">
      <c r="A1239" s="218" t="s">
        <v>259</v>
      </c>
      <c r="B1239" s="218"/>
      <c r="C1239" s="219">
        <v>500000</v>
      </c>
      <c r="D1239" s="219">
        <v>-400000</v>
      </c>
      <c r="E1239" s="219">
        <v>-80</v>
      </c>
      <c r="F1239" s="219">
        <v>100000</v>
      </c>
    </row>
    <row r="1240" spans="1:6" ht="12.75" customHeight="1" x14ac:dyDescent="0.25">
      <c r="A1240" s="220" t="s">
        <v>215</v>
      </c>
      <c r="B1240" s="220"/>
      <c r="C1240" s="221">
        <v>405000</v>
      </c>
      <c r="D1240" s="221">
        <v>-360000</v>
      </c>
      <c r="E1240" s="221">
        <v>-88.8888888888889</v>
      </c>
      <c r="F1240" s="221">
        <v>45000</v>
      </c>
    </row>
    <row r="1241" spans="1:6" ht="12.75" customHeight="1" x14ac:dyDescent="0.25">
      <c r="A1241" s="228" t="s">
        <v>62</v>
      </c>
      <c r="B1241" s="228"/>
      <c r="C1241" s="229">
        <v>405000</v>
      </c>
      <c r="D1241" s="229">
        <v>-360000</v>
      </c>
      <c r="E1241" s="229">
        <v>-88.8888888888889</v>
      </c>
      <c r="F1241" s="229">
        <v>45000</v>
      </c>
    </row>
    <row r="1242" spans="1:6" s="4" customFormat="1" ht="12.75" customHeight="1" x14ac:dyDescent="0.25">
      <c r="A1242" s="222">
        <v>4</v>
      </c>
      <c r="B1242" s="223" t="s">
        <v>54</v>
      </c>
      <c r="C1242" s="224">
        <v>405000</v>
      </c>
      <c r="D1242" s="224">
        <v>-360000</v>
      </c>
      <c r="E1242" s="224">
        <v>-88.8888888888889</v>
      </c>
      <c r="F1242" s="224">
        <v>45000</v>
      </c>
    </row>
    <row r="1243" spans="1:6" s="4" customFormat="1" ht="12.75" customHeight="1" x14ac:dyDescent="0.25">
      <c r="A1243" s="222">
        <v>42</v>
      </c>
      <c r="B1243" s="223" t="s">
        <v>55</v>
      </c>
      <c r="C1243" s="224">
        <v>405000</v>
      </c>
      <c r="D1243" s="224">
        <v>-360000</v>
      </c>
      <c r="E1243" s="224">
        <v>-88.8888888888889</v>
      </c>
      <c r="F1243" s="224">
        <v>45000</v>
      </c>
    </row>
    <row r="1244" spans="1:6" s="5" customFormat="1" ht="12.75" customHeight="1" x14ac:dyDescent="0.25">
      <c r="A1244" s="225">
        <v>421</v>
      </c>
      <c r="B1244" s="226" t="s">
        <v>216</v>
      </c>
      <c r="C1244" s="227">
        <v>405000</v>
      </c>
      <c r="D1244" s="227">
        <v>-360000</v>
      </c>
      <c r="E1244" s="227">
        <v>-88.8888888888889</v>
      </c>
      <c r="F1244" s="227">
        <v>45000</v>
      </c>
    </row>
    <row r="1245" spans="1:6" ht="12.75" customHeight="1" x14ac:dyDescent="0.25">
      <c r="A1245" s="220" t="s">
        <v>49</v>
      </c>
      <c r="B1245" s="220"/>
      <c r="C1245" s="221">
        <v>95000</v>
      </c>
      <c r="D1245" s="221">
        <v>-40000</v>
      </c>
      <c r="E1245" s="221">
        <v>-42.105263157894697</v>
      </c>
      <c r="F1245" s="221">
        <v>55000</v>
      </c>
    </row>
    <row r="1246" spans="1:6" ht="12.75" customHeight="1" x14ac:dyDescent="0.25">
      <c r="A1246" s="228" t="s">
        <v>62</v>
      </c>
      <c r="B1246" s="228"/>
      <c r="C1246" s="229">
        <v>95000</v>
      </c>
      <c r="D1246" s="229">
        <v>-40000</v>
      </c>
      <c r="E1246" s="229">
        <v>-42.105263157894697</v>
      </c>
      <c r="F1246" s="229">
        <v>55000</v>
      </c>
    </row>
    <row r="1247" spans="1:6" s="4" customFormat="1" ht="12.75" customHeight="1" x14ac:dyDescent="0.25">
      <c r="A1247" s="222">
        <v>4</v>
      </c>
      <c r="B1247" s="223" t="s">
        <v>54</v>
      </c>
      <c r="C1247" s="224">
        <v>95000</v>
      </c>
      <c r="D1247" s="224">
        <v>-40000</v>
      </c>
      <c r="E1247" s="224">
        <v>-42.105263157894697</v>
      </c>
      <c r="F1247" s="224">
        <v>55000</v>
      </c>
    </row>
    <row r="1248" spans="1:6" s="4" customFormat="1" ht="12.75" customHeight="1" x14ac:dyDescent="0.25">
      <c r="A1248" s="222">
        <v>42</v>
      </c>
      <c r="B1248" s="223" t="s">
        <v>55</v>
      </c>
      <c r="C1248" s="224">
        <v>95000</v>
      </c>
      <c r="D1248" s="224">
        <v>-40000</v>
      </c>
      <c r="E1248" s="224">
        <v>-42.105263157894697</v>
      </c>
      <c r="F1248" s="224">
        <v>55000</v>
      </c>
    </row>
    <row r="1249" spans="1:6" s="5" customFormat="1" ht="12.75" customHeight="1" x14ac:dyDescent="0.25">
      <c r="A1249" s="225">
        <v>421</v>
      </c>
      <c r="B1249" s="226" t="s">
        <v>216</v>
      </c>
      <c r="C1249" s="227">
        <v>95000</v>
      </c>
      <c r="D1249" s="227">
        <v>-40000</v>
      </c>
      <c r="E1249" s="227">
        <v>-42.105263157894697</v>
      </c>
      <c r="F1249" s="227">
        <v>55000</v>
      </c>
    </row>
    <row r="1250" spans="1:6" ht="12.75" customHeight="1" x14ac:dyDescent="0.25">
      <c r="A1250" s="218" t="s">
        <v>260</v>
      </c>
      <c r="B1250" s="218"/>
      <c r="C1250" s="219">
        <v>200000</v>
      </c>
      <c r="D1250" s="219">
        <v>-100000</v>
      </c>
      <c r="E1250" s="219">
        <v>-50</v>
      </c>
      <c r="F1250" s="219">
        <v>100000</v>
      </c>
    </row>
    <row r="1251" spans="1:6" ht="12.75" customHeight="1" x14ac:dyDescent="0.25">
      <c r="A1251" s="220" t="s">
        <v>215</v>
      </c>
      <c r="B1251" s="220"/>
      <c r="C1251" s="221">
        <v>180000</v>
      </c>
      <c r="D1251" s="221">
        <v>-100000</v>
      </c>
      <c r="E1251" s="221">
        <v>-55.5555555555556</v>
      </c>
      <c r="F1251" s="221">
        <v>80000</v>
      </c>
    </row>
    <row r="1252" spans="1:6" ht="12.75" customHeight="1" x14ac:dyDescent="0.25">
      <c r="A1252" s="228" t="s">
        <v>62</v>
      </c>
      <c r="B1252" s="228"/>
      <c r="C1252" s="229">
        <v>180000</v>
      </c>
      <c r="D1252" s="229">
        <v>-100000</v>
      </c>
      <c r="E1252" s="229">
        <v>-55.5555555555556</v>
      </c>
      <c r="F1252" s="229">
        <v>80000</v>
      </c>
    </row>
    <row r="1253" spans="1:6" s="4" customFormat="1" ht="12.75" customHeight="1" x14ac:dyDescent="0.25">
      <c r="A1253" s="222">
        <v>4</v>
      </c>
      <c r="B1253" s="223" t="s">
        <v>54</v>
      </c>
      <c r="C1253" s="224">
        <v>180000</v>
      </c>
      <c r="D1253" s="224">
        <v>-100000</v>
      </c>
      <c r="E1253" s="224">
        <v>-55.5555555555556</v>
      </c>
      <c r="F1253" s="224">
        <v>80000</v>
      </c>
    </row>
    <row r="1254" spans="1:6" s="4" customFormat="1" ht="12.75" customHeight="1" x14ac:dyDescent="0.25">
      <c r="A1254" s="222">
        <v>42</v>
      </c>
      <c r="B1254" s="223" t="s">
        <v>55</v>
      </c>
      <c r="C1254" s="224">
        <v>180000</v>
      </c>
      <c r="D1254" s="224">
        <v>-100000</v>
      </c>
      <c r="E1254" s="224">
        <v>-55.5555555555556</v>
      </c>
      <c r="F1254" s="224">
        <v>80000</v>
      </c>
    </row>
    <row r="1255" spans="1:6" s="5" customFormat="1" ht="12.75" customHeight="1" x14ac:dyDescent="0.25">
      <c r="A1255" s="225">
        <v>421</v>
      </c>
      <c r="B1255" s="226" t="s">
        <v>216</v>
      </c>
      <c r="C1255" s="227">
        <v>180000</v>
      </c>
      <c r="D1255" s="227">
        <v>-100000</v>
      </c>
      <c r="E1255" s="227">
        <v>-55.5555555555556</v>
      </c>
      <c r="F1255" s="227">
        <v>80000</v>
      </c>
    </row>
    <row r="1256" spans="1:6" ht="12.75" customHeight="1" x14ac:dyDescent="0.25">
      <c r="A1256" s="220" t="s">
        <v>49</v>
      </c>
      <c r="B1256" s="220"/>
      <c r="C1256" s="221">
        <v>20000</v>
      </c>
      <c r="D1256" s="221">
        <v>0</v>
      </c>
      <c r="E1256" s="221">
        <v>0</v>
      </c>
      <c r="F1256" s="221">
        <v>20000</v>
      </c>
    </row>
    <row r="1257" spans="1:6" ht="12.75" customHeight="1" x14ac:dyDescent="0.25">
      <c r="A1257" s="228" t="s">
        <v>62</v>
      </c>
      <c r="B1257" s="228"/>
      <c r="C1257" s="229">
        <v>20000</v>
      </c>
      <c r="D1257" s="229">
        <v>0</v>
      </c>
      <c r="E1257" s="229">
        <v>0</v>
      </c>
      <c r="F1257" s="229">
        <v>20000</v>
      </c>
    </row>
    <row r="1258" spans="1:6" s="4" customFormat="1" ht="12.75" customHeight="1" x14ac:dyDescent="0.25">
      <c r="A1258" s="222">
        <v>4</v>
      </c>
      <c r="B1258" s="223" t="s">
        <v>54</v>
      </c>
      <c r="C1258" s="224">
        <v>20000</v>
      </c>
      <c r="D1258" s="224">
        <v>0</v>
      </c>
      <c r="E1258" s="224">
        <v>0</v>
      </c>
      <c r="F1258" s="224">
        <v>20000</v>
      </c>
    </row>
    <row r="1259" spans="1:6" s="4" customFormat="1" ht="12.75" customHeight="1" x14ac:dyDescent="0.25">
      <c r="A1259" s="222">
        <v>42</v>
      </c>
      <c r="B1259" s="223" t="s">
        <v>55</v>
      </c>
      <c r="C1259" s="224">
        <v>20000</v>
      </c>
      <c r="D1259" s="224">
        <v>0</v>
      </c>
      <c r="E1259" s="224">
        <v>0</v>
      </c>
      <c r="F1259" s="224">
        <v>20000</v>
      </c>
    </row>
    <row r="1260" spans="1:6" s="5" customFormat="1" ht="12.75" customHeight="1" x14ac:dyDescent="0.25">
      <c r="A1260" s="225">
        <v>421</v>
      </c>
      <c r="B1260" s="226" t="s">
        <v>216</v>
      </c>
      <c r="C1260" s="227">
        <v>20000</v>
      </c>
      <c r="D1260" s="227">
        <v>0</v>
      </c>
      <c r="E1260" s="227">
        <v>0</v>
      </c>
      <c r="F1260" s="227">
        <v>20000</v>
      </c>
    </row>
    <row r="1261" spans="1:6" ht="12.75" customHeight="1" x14ac:dyDescent="0.25">
      <c r="A1261" s="218" t="s">
        <v>261</v>
      </c>
      <c r="B1261" s="218"/>
      <c r="C1261" s="219">
        <v>100000</v>
      </c>
      <c r="D1261" s="219">
        <v>-100000</v>
      </c>
      <c r="E1261" s="219">
        <v>-100</v>
      </c>
      <c r="F1261" s="219">
        <v>0</v>
      </c>
    </row>
    <row r="1262" spans="1:6" ht="12.75" customHeight="1" x14ac:dyDescent="0.25">
      <c r="A1262" s="220" t="s">
        <v>215</v>
      </c>
      <c r="B1262" s="220"/>
      <c r="C1262" s="221">
        <v>100000</v>
      </c>
      <c r="D1262" s="221">
        <v>-100000</v>
      </c>
      <c r="E1262" s="221">
        <v>-100</v>
      </c>
      <c r="F1262" s="221">
        <v>0</v>
      </c>
    </row>
    <row r="1263" spans="1:6" ht="12.75" customHeight="1" x14ac:dyDescent="0.25">
      <c r="A1263" s="228" t="s">
        <v>62</v>
      </c>
      <c r="B1263" s="228"/>
      <c r="C1263" s="229">
        <v>100000</v>
      </c>
      <c r="D1263" s="229">
        <v>-100000</v>
      </c>
      <c r="E1263" s="229">
        <v>-100</v>
      </c>
      <c r="F1263" s="229">
        <v>0</v>
      </c>
    </row>
    <row r="1264" spans="1:6" s="4" customFormat="1" ht="12.75" customHeight="1" x14ac:dyDescent="0.25">
      <c r="A1264" s="222">
        <v>4</v>
      </c>
      <c r="B1264" s="223" t="s">
        <v>54</v>
      </c>
      <c r="C1264" s="224">
        <v>100000</v>
      </c>
      <c r="D1264" s="224">
        <v>-100000</v>
      </c>
      <c r="E1264" s="224">
        <v>-100</v>
      </c>
      <c r="F1264" s="224">
        <v>0</v>
      </c>
    </row>
    <row r="1265" spans="1:6" s="4" customFormat="1" ht="12.75" customHeight="1" x14ac:dyDescent="0.25">
      <c r="A1265" s="222">
        <v>42</v>
      </c>
      <c r="B1265" s="223" t="s">
        <v>55</v>
      </c>
      <c r="C1265" s="224">
        <v>100000</v>
      </c>
      <c r="D1265" s="224">
        <v>-100000</v>
      </c>
      <c r="E1265" s="224">
        <v>-100</v>
      </c>
      <c r="F1265" s="224">
        <v>0</v>
      </c>
    </row>
    <row r="1266" spans="1:6" s="5" customFormat="1" ht="12.75" customHeight="1" x14ac:dyDescent="0.25">
      <c r="A1266" s="225">
        <v>421</v>
      </c>
      <c r="B1266" s="226" t="s">
        <v>216</v>
      </c>
      <c r="C1266" s="227">
        <v>100000</v>
      </c>
      <c r="D1266" s="227">
        <v>-100000</v>
      </c>
      <c r="E1266" s="227">
        <v>-100</v>
      </c>
      <c r="F1266" s="227">
        <v>0</v>
      </c>
    </row>
    <row r="1267" spans="1:6" ht="12.75" customHeight="1" x14ac:dyDescent="0.25">
      <c r="A1267" s="218" t="s">
        <v>262</v>
      </c>
      <c r="B1267" s="218"/>
      <c r="C1267" s="219">
        <v>200000</v>
      </c>
      <c r="D1267" s="219">
        <v>-50000</v>
      </c>
      <c r="E1267" s="219">
        <v>-25</v>
      </c>
      <c r="F1267" s="219">
        <v>150000</v>
      </c>
    </row>
    <row r="1268" spans="1:6" ht="12.75" customHeight="1" x14ac:dyDescent="0.25">
      <c r="A1268" s="220" t="s">
        <v>215</v>
      </c>
      <c r="B1268" s="220"/>
      <c r="C1268" s="221">
        <v>200000</v>
      </c>
      <c r="D1268" s="221">
        <v>-50000</v>
      </c>
      <c r="E1268" s="221">
        <v>-25</v>
      </c>
      <c r="F1268" s="221">
        <v>150000</v>
      </c>
    </row>
    <row r="1269" spans="1:6" ht="12.75" customHeight="1" x14ac:dyDescent="0.25">
      <c r="A1269" s="228" t="s">
        <v>62</v>
      </c>
      <c r="B1269" s="228"/>
      <c r="C1269" s="229">
        <v>200000</v>
      </c>
      <c r="D1269" s="229">
        <v>-50000</v>
      </c>
      <c r="E1269" s="229">
        <v>-25</v>
      </c>
      <c r="F1269" s="229">
        <v>150000</v>
      </c>
    </row>
    <row r="1270" spans="1:6" s="4" customFormat="1" ht="12.75" customHeight="1" x14ac:dyDescent="0.25">
      <c r="A1270" s="222">
        <v>4</v>
      </c>
      <c r="B1270" s="223" t="s">
        <v>54</v>
      </c>
      <c r="C1270" s="224">
        <v>200000</v>
      </c>
      <c r="D1270" s="224">
        <v>-50000</v>
      </c>
      <c r="E1270" s="224">
        <v>-25</v>
      </c>
      <c r="F1270" s="224">
        <v>150000</v>
      </c>
    </row>
    <row r="1271" spans="1:6" s="4" customFormat="1" ht="12.75" customHeight="1" x14ac:dyDescent="0.25">
      <c r="A1271" s="222">
        <v>42</v>
      </c>
      <c r="B1271" s="223" t="s">
        <v>55</v>
      </c>
      <c r="C1271" s="224">
        <v>200000</v>
      </c>
      <c r="D1271" s="224">
        <v>-50000</v>
      </c>
      <c r="E1271" s="224">
        <v>-25</v>
      </c>
      <c r="F1271" s="224">
        <v>150000</v>
      </c>
    </row>
    <row r="1272" spans="1:6" s="5" customFormat="1" ht="12.75" customHeight="1" x14ac:dyDescent="0.25">
      <c r="A1272" s="225">
        <v>421</v>
      </c>
      <c r="B1272" s="226" t="s">
        <v>216</v>
      </c>
      <c r="C1272" s="227">
        <v>200000</v>
      </c>
      <c r="D1272" s="227">
        <v>-50000</v>
      </c>
      <c r="E1272" s="227">
        <v>-25</v>
      </c>
      <c r="F1272" s="227">
        <v>150000</v>
      </c>
    </row>
    <row r="1273" spans="1:6" ht="12.75" customHeight="1" x14ac:dyDescent="0.25">
      <c r="A1273" s="218" t="s">
        <v>263</v>
      </c>
      <c r="B1273" s="218"/>
      <c r="C1273" s="219">
        <v>200000</v>
      </c>
      <c r="D1273" s="219">
        <v>-150000</v>
      </c>
      <c r="E1273" s="219">
        <v>-75</v>
      </c>
      <c r="F1273" s="219">
        <v>50000</v>
      </c>
    </row>
    <row r="1274" spans="1:6" ht="12.75" customHeight="1" x14ac:dyDescent="0.25">
      <c r="A1274" s="220" t="s">
        <v>215</v>
      </c>
      <c r="B1274" s="220"/>
      <c r="C1274" s="221">
        <v>200000</v>
      </c>
      <c r="D1274" s="221">
        <v>-150000</v>
      </c>
      <c r="E1274" s="221">
        <v>-75</v>
      </c>
      <c r="F1274" s="221">
        <v>50000</v>
      </c>
    </row>
    <row r="1275" spans="1:6" ht="12.75" customHeight="1" x14ac:dyDescent="0.25">
      <c r="A1275" s="228" t="s">
        <v>62</v>
      </c>
      <c r="B1275" s="228"/>
      <c r="C1275" s="229">
        <v>200000</v>
      </c>
      <c r="D1275" s="229">
        <v>-150000</v>
      </c>
      <c r="E1275" s="229">
        <v>-75</v>
      </c>
      <c r="F1275" s="229">
        <v>50000</v>
      </c>
    </row>
    <row r="1276" spans="1:6" s="4" customFormat="1" ht="12.75" customHeight="1" x14ac:dyDescent="0.25">
      <c r="A1276" s="222">
        <v>4</v>
      </c>
      <c r="B1276" s="223" t="s">
        <v>54</v>
      </c>
      <c r="C1276" s="224">
        <v>200000</v>
      </c>
      <c r="D1276" s="224">
        <v>-150000</v>
      </c>
      <c r="E1276" s="224">
        <v>-75</v>
      </c>
      <c r="F1276" s="224">
        <v>50000</v>
      </c>
    </row>
    <row r="1277" spans="1:6" s="4" customFormat="1" ht="12.75" customHeight="1" x14ac:dyDescent="0.25">
      <c r="A1277" s="222">
        <v>42</v>
      </c>
      <c r="B1277" s="223" t="s">
        <v>55</v>
      </c>
      <c r="C1277" s="224">
        <v>200000</v>
      </c>
      <c r="D1277" s="224">
        <v>-150000</v>
      </c>
      <c r="E1277" s="224">
        <v>-75</v>
      </c>
      <c r="F1277" s="224">
        <v>50000</v>
      </c>
    </row>
    <row r="1278" spans="1:6" s="5" customFormat="1" ht="12.75" customHeight="1" x14ac:dyDescent="0.25">
      <c r="A1278" s="225">
        <v>421</v>
      </c>
      <c r="B1278" s="226" t="s">
        <v>216</v>
      </c>
      <c r="C1278" s="227">
        <v>200000</v>
      </c>
      <c r="D1278" s="227">
        <v>-150000</v>
      </c>
      <c r="E1278" s="227">
        <v>-75</v>
      </c>
      <c r="F1278" s="227">
        <v>50000</v>
      </c>
    </row>
    <row r="1279" spans="1:6" ht="12.75" customHeight="1" x14ac:dyDescent="0.25">
      <c r="A1279" s="218" t="s">
        <v>264</v>
      </c>
      <c r="B1279" s="218"/>
      <c r="C1279" s="219">
        <v>200000</v>
      </c>
      <c r="D1279" s="219">
        <v>-200000</v>
      </c>
      <c r="E1279" s="219">
        <v>-100</v>
      </c>
      <c r="F1279" s="219">
        <v>0</v>
      </c>
    </row>
    <row r="1280" spans="1:6" ht="12.75" customHeight="1" x14ac:dyDescent="0.25">
      <c r="A1280" s="220" t="s">
        <v>215</v>
      </c>
      <c r="B1280" s="220"/>
      <c r="C1280" s="221">
        <v>200000</v>
      </c>
      <c r="D1280" s="221">
        <v>-200000</v>
      </c>
      <c r="E1280" s="221">
        <v>-100</v>
      </c>
      <c r="F1280" s="221">
        <v>0</v>
      </c>
    </row>
    <row r="1281" spans="1:6" ht="12.75" customHeight="1" x14ac:dyDescent="0.25">
      <c r="A1281" s="228" t="s">
        <v>62</v>
      </c>
      <c r="B1281" s="228"/>
      <c r="C1281" s="229">
        <v>200000</v>
      </c>
      <c r="D1281" s="229">
        <v>-200000</v>
      </c>
      <c r="E1281" s="229">
        <v>-100</v>
      </c>
      <c r="F1281" s="229">
        <v>0</v>
      </c>
    </row>
    <row r="1282" spans="1:6" s="4" customFormat="1" ht="12.75" customHeight="1" x14ac:dyDescent="0.25">
      <c r="A1282" s="222">
        <v>4</v>
      </c>
      <c r="B1282" s="223" t="s">
        <v>54</v>
      </c>
      <c r="C1282" s="224">
        <v>200000</v>
      </c>
      <c r="D1282" s="224">
        <v>-200000</v>
      </c>
      <c r="E1282" s="224">
        <v>-100</v>
      </c>
      <c r="F1282" s="224">
        <v>0</v>
      </c>
    </row>
    <row r="1283" spans="1:6" s="4" customFormat="1" ht="12.75" customHeight="1" x14ac:dyDescent="0.25">
      <c r="A1283" s="222">
        <v>42</v>
      </c>
      <c r="B1283" s="223" t="s">
        <v>55</v>
      </c>
      <c r="C1283" s="224">
        <v>200000</v>
      </c>
      <c r="D1283" s="224">
        <v>-200000</v>
      </c>
      <c r="E1283" s="224">
        <v>-100</v>
      </c>
      <c r="F1283" s="224">
        <v>0</v>
      </c>
    </row>
    <row r="1284" spans="1:6" s="5" customFormat="1" ht="12.75" customHeight="1" x14ac:dyDescent="0.25">
      <c r="A1284" s="225">
        <v>421</v>
      </c>
      <c r="B1284" s="226" t="s">
        <v>216</v>
      </c>
      <c r="C1284" s="227">
        <v>200000</v>
      </c>
      <c r="D1284" s="227">
        <v>-200000</v>
      </c>
      <c r="E1284" s="227">
        <v>-100</v>
      </c>
      <c r="F1284" s="227">
        <v>0</v>
      </c>
    </row>
    <row r="1285" spans="1:6" ht="12.75" customHeight="1" x14ac:dyDescent="0.25">
      <c r="A1285" s="218" t="s">
        <v>265</v>
      </c>
      <c r="B1285" s="218"/>
      <c r="C1285" s="219">
        <v>200000</v>
      </c>
      <c r="D1285" s="219">
        <v>-100000</v>
      </c>
      <c r="E1285" s="219">
        <v>-50</v>
      </c>
      <c r="F1285" s="219">
        <v>100000</v>
      </c>
    </row>
    <row r="1286" spans="1:6" ht="12.75" customHeight="1" x14ac:dyDescent="0.25">
      <c r="A1286" s="220" t="s">
        <v>215</v>
      </c>
      <c r="B1286" s="220"/>
      <c r="C1286" s="221">
        <v>200000</v>
      </c>
      <c r="D1286" s="221">
        <v>-100000</v>
      </c>
      <c r="E1286" s="221">
        <v>-50</v>
      </c>
      <c r="F1286" s="221">
        <v>100000</v>
      </c>
    </row>
    <row r="1287" spans="1:6" ht="12.75" customHeight="1" x14ac:dyDescent="0.25">
      <c r="A1287" s="228" t="s">
        <v>62</v>
      </c>
      <c r="B1287" s="228"/>
      <c r="C1287" s="229">
        <v>200000</v>
      </c>
      <c r="D1287" s="229">
        <v>-100000</v>
      </c>
      <c r="E1287" s="229">
        <v>-50</v>
      </c>
      <c r="F1287" s="229">
        <v>100000</v>
      </c>
    </row>
    <row r="1288" spans="1:6" s="4" customFormat="1" ht="12.75" customHeight="1" x14ac:dyDescent="0.25">
      <c r="A1288" s="222">
        <v>4</v>
      </c>
      <c r="B1288" s="223" t="s">
        <v>54</v>
      </c>
      <c r="C1288" s="224">
        <v>200000</v>
      </c>
      <c r="D1288" s="224">
        <v>-100000</v>
      </c>
      <c r="E1288" s="224">
        <v>-50</v>
      </c>
      <c r="F1288" s="224">
        <v>100000</v>
      </c>
    </row>
    <row r="1289" spans="1:6" s="4" customFormat="1" ht="12.75" customHeight="1" x14ac:dyDescent="0.25">
      <c r="A1289" s="222">
        <v>42</v>
      </c>
      <c r="B1289" s="223" t="s">
        <v>55</v>
      </c>
      <c r="C1289" s="224">
        <v>200000</v>
      </c>
      <c r="D1289" s="224">
        <v>-100000</v>
      </c>
      <c r="E1289" s="224">
        <v>-50</v>
      </c>
      <c r="F1289" s="224">
        <v>100000</v>
      </c>
    </row>
    <row r="1290" spans="1:6" s="5" customFormat="1" ht="12.75" customHeight="1" x14ac:dyDescent="0.25">
      <c r="A1290" s="225">
        <v>421</v>
      </c>
      <c r="B1290" s="226" t="s">
        <v>216</v>
      </c>
      <c r="C1290" s="227">
        <v>200000</v>
      </c>
      <c r="D1290" s="227">
        <v>-100000</v>
      </c>
      <c r="E1290" s="227">
        <v>-50</v>
      </c>
      <c r="F1290" s="227">
        <v>100000</v>
      </c>
    </row>
    <row r="1291" spans="1:6" ht="12.75" customHeight="1" x14ac:dyDescent="0.25">
      <c r="A1291" s="218" t="s">
        <v>266</v>
      </c>
      <c r="B1291" s="218"/>
      <c r="C1291" s="219">
        <v>300000</v>
      </c>
      <c r="D1291" s="219">
        <v>100000</v>
      </c>
      <c r="E1291" s="219">
        <v>33.3333333333333</v>
      </c>
      <c r="F1291" s="219">
        <v>400000</v>
      </c>
    </row>
    <row r="1292" spans="1:6" ht="12.75" customHeight="1" x14ac:dyDescent="0.25">
      <c r="A1292" s="220" t="s">
        <v>215</v>
      </c>
      <c r="B1292" s="220"/>
      <c r="C1292" s="221">
        <v>300000</v>
      </c>
      <c r="D1292" s="221">
        <v>100000</v>
      </c>
      <c r="E1292" s="221">
        <v>33.3333333333333</v>
      </c>
      <c r="F1292" s="221">
        <v>400000</v>
      </c>
    </row>
    <row r="1293" spans="1:6" ht="12.75" customHeight="1" x14ac:dyDescent="0.25">
      <c r="A1293" s="228" t="s">
        <v>62</v>
      </c>
      <c r="B1293" s="228"/>
      <c r="C1293" s="229">
        <v>300000</v>
      </c>
      <c r="D1293" s="229">
        <v>100000</v>
      </c>
      <c r="E1293" s="229">
        <v>33.3333333333333</v>
      </c>
      <c r="F1293" s="229">
        <v>400000</v>
      </c>
    </row>
    <row r="1294" spans="1:6" s="4" customFormat="1" ht="12.75" customHeight="1" x14ac:dyDescent="0.25">
      <c r="A1294" s="222">
        <v>4</v>
      </c>
      <c r="B1294" s="223" t="s">
        <v>54</v>
      </c>
      <c r="C1294" s="224">
        <v>300000</v>
      </c>
      <c r="D1294" s="224">
        <v>100000</v>
      </c>
      <c r="E1294" s="224">
        <v>33.3333333333333</v>
      </c>
      <c r="F1294" s="224">
        <v>400000</v>
      </c>
    </row>
    <row r="1295" spans="1:6" s="4" customFormat="1" ht="12.75" customHeight="1" x14ac:dyDescent="0.25">
      <c r="A1295" s="222">
        <v>42</v>
      </c>
      <c r="B1295" s="223" t="s">
        <v>55</v>
      </c>
      <c r="C1295" s="224">
        <v>300000</v>
      </c>
      <c r="D1295" s="224">
        <v>100000</v>
      </c>
      <c r="E1295" s="224">
        <v>33.3333333333333</v>
      </c>
      <c r="F1295" s="224">
        <v>400000</v>
      </c>
    </row>
    <row r="1296" spans="1:6" s="5" customFormat="1" ht="12.75" customHeight="1" x14ac:dyDescent="0.25">
      <c r="A1296" s="225">
        <v>421</v>
      </c>
      <c r="B1296" s="226" t="s">
        <v>216</v>
      </c>
      <c r="C1296" s="227">
        <v>300000</v>
      </c>
      <c r="D1296" s="227">
        <v>100000</v>
      </c>
      <c r="E1296" s="227">
        <v>33.3333333333333</v>
      </c>
      <c r="F1296" s="227">
        <v>400000</v>
      </c>
    </row>
    <row r="1297" spans="1:6" ht="12.75" customHeight="1" x14ac:dyDescent="0.25">
      <c r="A1297" s="218" t="s">
        <v>267</v>
      </c>
      <c r="B1297" s="218"/>
      <c r="C1297" s="219">
        <v>500000</v>
      </c>
      <c r="D1297" s="219">
        <v>100000</v>
      </c>
      <c r="E1297" s="219">
        <v>20</v>
      </c>
      <c r="F1297" s="219">
        <v>600000</v>
      </c>
    </row>
    <row r="1298" spans="1:6" ht="12.75" customHeight="1" x14ac:dyDescent="0.25">
      <c r="A1298" s="220" t="s">
        <v>215</v>
      </c>
      <c r="B1298" s="220"/>
      <c r="C1298" s="221">
        <v>500000</v>
      </c>
      <c r="D1298" s="221">
        <v>100000</v>
      </c>
      <c r="E1298" s="221">
        <v>20</v>
      </c>
      <c r="F1298" s="221">
        <v>600000</v>
      </c>
    </row>
    <row r="1299" spans="1:6" ht="12.75" customHeight="1" x14ac:dyDescent="0.25">
      <c r="A1299" s="228" t="s">
        <v>62</v>
      </c>
      <c r="B1299" s="228"/>
      <c r="C1299" s="229">
        <v>500000</v>
      </c>
      <c r="D1299" s="229">
        <v>100000</v>
      </c>
      <c r="E1299" s="229">
        <v>20</v>
      </c>
      <c r="F1299" s="229">
        <v>600000</v>
      </c>
    </row>
    <row r="1300" spans="1:6" s="4" customFormat="1" ht="12.75" customHeight="1" x14ac:dyDescent="0.25">
      <c r="A1300" s="222">
        <v>4</v>
      </c>
      <c r="B1300" s="223" t="s">
        <v>54</v>
      </c>
      <c r="C1300" s="224">
        <v>500000</v>
      </c>
      <c r="D1300" s="224">
        <v>100000</v>
      </c>
      <c r="E1300" s="224">
        <v>20</v>
      </c>
      <c r="F1300" s="224">
        <v>600000</v>
      </c>
    </row>
    <row r="1301" spans="1:6" s="4" customFormat="1" ht="12.75" customHeight="1" x14ac:dyDescent="0.25">
      <c r="A1301" s="222">
        <v>42</v>
      </c>
      <c r="B1301" s="223" t="s">
        <v>55</v>
      </c>
      <c r="C1301" s="224">
        <v>500000</v>
      </c>
      <c r="D1301" s="224">
        <v>100000</v>
      </c>
      <c r="E1301" s="224">
        <v>20</v>
      </c>
      <c r="F1301" s="224">
        <v>600000</v>
      </c>
    </row>
    <row r="1302" spans="1:6" s="5" customFormat="1" ht="12.75" customHeight="1" x14ac:dyDescent="0.25">
      <c r="A1302" s="225">
        <v>421</v>
      </c>
      <c r="B1302" s="226" t="s">
        <v>216</v>
      </c>
      <c r="C1302" s="227">
        <v>500000</v>
      </c>
      <c r="D1302" s="227">
        <v>100000</v>
      </c>
      <c r="E1302" s="227">
        <v>20</v>
      </c>
      <c r="F1302" s="227">
        <v>600000</v>
      </c>
    </row>
    <row r="1303" spans="1:6" ht="12.75" customHeight="1" x14ac:dyDescent="0.25">
      <c r="A1303" s="216" t="s">
        <v>268</v>
      </c>
      <c r="B1303" s="216"/>
      <c r="C1303" s="217">
        <v>3200000</v>
      </c>
      <c r="D1303" s="217">
        <v>-3200000</v>
      </c>
      <c r="E1303" s="217">
        <v>-100</v>
      </c>
      <c r="F1303" s="217">
        <v>0</v>
      </c>
    </row>
    <row r="1304" spans="1:6" ht="12.75" customHeight="1" x14ac:dyDescent="0.25">
      <c r="A1304" s="218" t="s">
        <v>269</v>
      </c>
      <c r="B1304" s="218"/>
      <c r="C1304" s="219">
        <v>3000000</v>
      </c>
      <c r="D1304" s="219">
        <v>-3000000</v>
      </c>
      <c r="E1304" s="219">
        <v>-100</v>
      </c>
      <c r="F1304" s="219">
        <v>0</v>
      </c>
    </row>
    <row r="1305" spans="1:6" ht="12.75" customHeight="1" x14ac:dyDescent="0.25">
      <c r="A1305" s="220" t="s">
        <v>16</v>
      </c>
      <c r="B1305" s="220"/>
      <c r="C1305" s="221">
        <v>3000000</v>
      </c>
      <c r="D1305" s="221">
        <v>-3000000</v>
      </c>
      <c r="E1305" s="221">
        <v>-100</v>
      </c>
      <c r="F1305" s="221">
        <v>0</v>
      </c>
    </row>
    <row r="1306" spans="1:6" ht="12.75" customHeight="1" x14ac:dyDescent="0.25">
      <c r="A1306" s="228" t="s">
        <v>62</v>
      </c>
      <c r="B1306" s="228"/>
      <c r="C1306" s="229">
        <v>3000000</v>
      </c>
      <c r="D1306" s="229">
        <v>-3000000</v>
      </c>
      <c r="E1306" s="229">
        <v>-100</v>
      </c>
      <c r="F1306" s="229">
        <v>0</v>
      </c>
    </row>
    <row r="1307" spans="1:6" s="4" customFormat="1" ht="12.75" customHeight="1" x14ac:dyDescent="0.25">
      <c r="A1307" s="222">
        <v>4</v>
      </c>
      <c r="B1307" s="223" t="s">
        <v>54</v>
      </c>
      <c r="C1307" s="224">
        <v>3000000</v>
      </c>
      <c r="D1307" s="224">
        <v>-3000000</v>
      </c>
      <c r="E1307" s="224">
        <v>-100</v>
      </c>
      <c r="F1307" s="224">
        <v>0</v>
      </c>
    </row>
    <row r="1308" spans="1:6" s="4" customFormat="1" ht="12.75" customHeight="1" x14ac:dyDescent="0.25">
      <c r="A1308" s="222">
        <v>41</v>
      </c>
      <c r="B1308" s="223" t="s">
        <v>239</v>
      </c>
      <c r="C1308" s="224">
        <v>1000000</v>
      </c>
      <c r="D1308" s="224">
        <v>-1000000</v>
      </c>
      <c r="E1308" s="224">
        <v>-100</v>
      </c>
      <c r="F1308" s="224">
        <v>0</v>
      </c>
    </row>
    <row r="1309" spans="1:6" s="5" customFormat="1" ht="12.75" customHeight="1" x14ac:dyDescent="0.25">
      <c r="A1309" s="225">
        <v>411</v>
      </c>
      <c r="B1309" s="226" t="s">
        <v>240</v>
      </c>
      <c r="C1309" s="227">
        <v>1000000</v>
      </c>
      <c r="D1309" s="227">
        <v>-1000000</v>
      </c>
      <c r="E1309" s="227">
        <v>-100</v>
      </c>
      <c r="F1309" s="227">
        <v>0</v>
      </c>
    </row>
    <row r="1310" spans="1:6" s="4" customFormat="1" ht="12.75" customHeight="1" x14ac:dyDescent="0.25">
      <c r="A1310" s="222">
        <v>42</v>
      </c>
      <c r="B1310" s="223" t="s">
        <v>55</v>
      </c>
      <c r="C1310" s="224">
        <v>2000000</v>
      </c>
      <c r="D1310" s="224">
        <v>-2000000</v>
      </c>
      <c r="E1310" s="224">
        <v>-100</v>
      </c>
      <c r="F1310" s="224">
        <v>0</v>
      </c>
    </row>
    <row r="1311" spans="1:6" s="5" customFormat="1" ht="12.75" customHeight="1" x14ac:dyDescent="0.25">
      <c r="A1311" s="225">
        <v>421</v>
      </c>
      <c r="B1311" s="226" t="s">
        <v>216</v>
      </c>
      <c r="C1311" s="227">
        <v>2000000</v>
      </c>
      <c r="D1311" s="227">
        <v>-2000000</v>
      </c>
      <c r="E1311" s="227">
        <v>-100</v>
      </c>
      <c r="F1311" s="227">
        <v>0</v>
      </c>
    </row>
    <row r="1312" spans="1:6" ht="12.75" customHeight="1" x14ac:dyDescent="0.25">
      <c r="A1312" s="218" t="s">
        <v>270</v>
      </c>
      <c r="B1312" s="218"/>
      <c r="C1312" s="219">
        <v>200000</v>
      </c>
      <c r="D1312" s="219">
        <v>-200000</v>
      </c>
      <c r="E1312" s="219">
        <v>-100</v>
      </c>
      <c r="F1312" s="219">
        <v>0</v>
      </c>
    </row>
    <row r="1313" spans="1:8" ht="12.75" customHeight="1" x14ac:dyDescent="0.25">
      <c r="A1313" s="220" t="s">
        <v>215</v>
      </c>
      <c r="B1313" s="220"/>
      <c r="C1313" s="221">
        <v>200000</v>
      </c>
      <c r="D1313" s="221">
        <v>-200000</v>
      </c>
      <c r="E1313" s="221">
        <v>-100</v>
      </c>
      <c r="F1313" s="221">
        <v>0</v>
      </c>
    </row>
    <row r="1314" spans="1:8" ht="12.75" customHeight="1" x14ac:dyDescent="0.25">
      <c r="A1314" s="228" t="s">
        <v>62</v>
      </c>
      <c r="B1314" s="228"/>
      <c r="C1314" s="229">
        <v>200000</v>
      </c>
      <c r="D1314" s="229">
        <v>-200000</v>
      </c>
      <c r="E1314" s="229">
        <v>-100</v>
      </c>
      <c r="F1314" s="229">
        <v>0</v>
      </c>
    </row>
    <row r="1315" spans="1:8" s="4" customFormat="1" ht="12.75" customHeight="1" x14ac:dyDescent="0.25">
      <c r="A1315" s="222">
        <v>4</v>
      </c>
      <c r="B1315" s="223" t="s">
        <v>54</v>
      </c>
      <c r="C1315" s="224">
        <v>200000</v>
      </c>
      <c r="D1315" s="224">
        <v>-200000</v>
      </c>
      <c r="E1315" s="224">
        <v>-100</v>
      </c>
      <c r="F1315" s="224">
        <v>0</v>
      </c>
    </row>
    <row r="1316" spans="1:8" s="4" customFormat="1" ht="12.75" customHeight="1" x14ac:dyDescent="0.25">
      <c r="A1316" s="222">
        <v>42</v>
      </c>
      <c r="B1316" s="223" t="s">
        <v>55</v>
      </c>
      <c r="C1316" s="224">
        <v>200000</v>
      </c>
      <c r="D1316" s="224">
        <v>-200000</v>
      </c>
      <c r="E1316" s="224">
        <v>-100</v>
      </c>
      <c r="F1316" s="224">
        <v>0</v>
      </c>
    </row>
    <row r="1317" spans="1:8" s="5" customFormat="1" ht="12.75" customHeight="1" x14ac:dyDescent="0.25">
      <c r="A1317" s="225">
        <v>421</v>
      </c>
      <c r="B1317" s="226" t="s">
        <v>216</v>
      </c>
      <c r="C1317" s="227">
        <v>200000</v>
      </c>
      <c r="D1317" s="227">
        <v>-200000</v>
      </c>
      <c r="E1317" s="227">
        <v>-100</v>
      </c>
      <c r="F1317" s="227">
        <v>0</v>
      </c>
    </row>
    <row r="1318" spans="1:8" ht="12.75" customHeight="1" x14ac:dyDescent="0.25">
      <c r="A1318" s="216" t="s">
        <v>271</v>
      </c>
      <c r="B1318" s="216"/>
      <c r="C1318" s="217">
        <v>600000</v>
      </c>
      <c r="D1318" s="217">
        <v>215000</v>
      </c>
      <c r="E1318" s="217">
        <v>35.8333333333333</v>
      </c>
      <c r="F1318" s="217">
        <v>815000</v>
      </c>
      <c r="H1318" s="4"/>
    </row>
    <row r="1319" spans="1:8" ht="12.75" customHeight="1" x14ac:dyDescent="0.25">
      <c r="A1319" s="218" t="s">
        <v>272</v>
      </c>
      <c r="B1319" s="218"/>
      <c r="C1319" s="219">
        <v>600000</v>
      </c>
      <c r="D1319" s="219">
        <v>150000</v>
      </c>
      <c r="E1319" s="219">
        <v>25</v>
      </c>
      <c r="F1319" s="219">
        <v>750000</v>
      </c>
      <c r="H1319" s="4"/>
    </row>
    <row r="1320" spans="1:8" ht="12.75" customHeight="1" x14ac:dyDescent="0.25">
      <c r="A1320" s="220" t="s">
        <v>215</v>
      </c>
      <c r="B1320" s="220"/>
      <c r="C1320" s="221">
        <v>600000</v>
      </c>
      <c r="D1320" s="221">
        <v>150000</v>
      </c>
      <c r="E1320" s="221">
        <v>25</v>
      </c>
      <c r="F1320" s="221">
        <v>750000</v>
      </c>
      <c r="H1320" s="5"/>
    </row>
    <row r="1321" spans="1:8" ht="12.75" customHeight="1" x14ac:dyDescent="0.25">
      <c r="A1321" s="228" t="s">
        <v>273</v>
      </c>
      <c r="B1321" s="228"/>
      <c r="C1321" s="229">
        <v>600000</v>
      </c>
      <c r="D1321" s="229">
        <v>150000</v>
      </c>
      <c r="E1321" s="229">
        <v>25</v>
      </c>
      <c r="F1321" s="229">
        <v>750000</v>
      </c>
    </row>
    <row r="1322" spans="1:8" s="4" customFormat="1" ht="12.75" customHeight="1" x14ac:dyDescent="0.25">
      <c r="A1322" s="222">
        <v>4</v>
      </c>
      <c r="B1322" s="223" t="s">
        <v>54</v>
      </c>
      <c r="C1322" s="224">
        <v>600000</v>
      </c>
      <c r="D1322" s="224">
        <v>150000</v>
      </c>
      <c r="E1322" s="224">
        <v>25</v>
      </c>
      <c r="F1322" s="224">
        <v>750000</v>
      </c>
      <c r="H1322"/>
    </row>
    <row r="1323" spans="1:8" s="4" customFormat="1" ht="12.75" customHeight="1" x14ac:dyDescent="0.25">
      <c r="A1323" s="222">
        <v>42</v>
      </c>
      <c r="B1323" s="223" t="s">
        <v>55</v>
      </c>
      <c r="C1323" s="224">
        <v>600000</v>
      </c>
      <c r="D1323" s="224">
        <v>150000</v>
      </c>
      <c r="E1323" s="224">
        <v>25</v>
      </c>
      <c r="F1323" s="224">
        <v>750000</v>
      </c>
      <c r="H1323"/>
    </row>
    <row r="1324" spans="1:8" s="5" customFormat="1" ht="12.75" customHeight="1" x14ac:dyDescent="0.25">
      <c r="A1324" s="225">
        <v>421</v>
      </c>
      <c r="B1324" s="226" t="s">
        <v>216</v>
      </c>
      <c r="C1324" s="227">
        <v>600000</v>
      </c>
      <c r="D1324" s="227">
        <v>150000</v>
      </c>
      <c r="E1324" s="227">
        <v>25</v>
      </c>
      <c r="F1324" s="227">
        <v>750000</v>
      </c>
      <c r="H1324" s="4"/>
    </row>
    <row r="1325" spans="1:8" ht="12.75" customHeight="1" x14ac:dyDescent="0.25">
      <c r="A1325" s="218" t="s">
        <v>274</v>
      </c>
      <c r="B1325" s="218"/>
      <c r="C1325" s="219">
        <v>0</v>
      </c>
      <c r="D1325" s="219">
        <v>65000</v>
      </c>
      <c r="E1325" s="219">
        <v>0</v>
      </c>
      <c r="F1325" s="219">
        <v>65000</v>
      </c>
      <c r="H1325" s="4"/>
    </row>
    <row r="1326" spans="1:8" ht="12.75" customHeight="1" x14ac:dyDescent="0.25">
      <c r="A1326" s="220" t="s">
        <v>16</v>
      </c>
      <c r="B1326" s="220"/>
      <c r="C1326" s="221">
        <v>0</v>
      </c>
      <c r="D1326" s="221">
        <v>21700</v>
      </c>
      <c r="E1326" s="221">
        <v>0</v>
      </c>
      <c r="F1326" s="221">
        <v>21700</v>
      </c>
      <c r="H1326" s="5"/>
    </row>
    <row r="1327" spans="1:8" ht="12.75" customHeight="1" x14ac:dyDescent="0.25">
      <c r="A1327" s="228" t="s">
        <v>273</v>
      </c>
      <c r="B1327" s="228"/>
      <c r="C1327" s="229">
        <v>0</v>
      </c>
      <c r="D1327" s="229">
        <v>21700</v>
      </c>
      <c r="E1327" s="229">
        <v>0</v>
      </c>
      <c r="F1327" s="229">
        <v>21700</v>
      </c>
    </row>
    <row r="1328" spans="1:8" s="4" customFormat="1" ht="12.75" customHeight="1" x14ac:dyDescent="0.25">
      <c r="A1328" s="222">
        <v>3</v>
      </c>
      <c r="B1328" s="223" t="s">
        <v>22</v>
      </c>
      <c r="C1328" s="224">
        <v>0</v>
      </c>
      <c r="D1328" s="224">
        <v>21700</v>
      </c>
      <c r="E1328" s="224">
        <v>0</v>
      </c>
      <c r="F1328" s="224">
        <v>21700</v>
      </c>
      <c r="H1328"/>
    </row>
    <row r="1329" spans="1:8" s="4" customFormat="1" ht="12.75" customHeight="1" x14ac:dyDescent="0.25">
      <c r="A1329" s="222">
        <v>32</v>
      </c>
      <c r="B1329" s="223" t="s">
        <v>27</v>
      </c>
      <c r="C1329" s="224">
        <v>0</v>
      </c>
      <c r="D1329" s="224">
        <v>21700</v>
      </c>
      <c r="E1329" s="224">
        <v>0</v>
      </c>
      <c r="F1329" s="224">
        <v>21700</v>
      </c>
      <c r="H1329"/>
    </row>
    <row r="1330" spans="1:8" s="5" customFormat="1" ht="12.75" customHeight="1" x14ac:dyDescent="0.25">
      <c r="A1330" s="225">
        <v>323</v>
      </c>
      <c r="B1330" s="226" t="s">
        <v>30</v>
      </c>
      <c r="C1330" s="227">
        <v>0</v>
      </c>
      <c r="D1330" s="227">
        <v>21700</v>
      </c>
      <c r="E1330" s="227">
        <v>0</v>
      </c>
      <c r="F1330" s="227">
        <v>21700</v>
      </c>
      <c r="H1330" s="4"/>
    </row>
    <row r="1331" spans="1:8" ht="12.75" customHeight="1" x14ac:dyDescent="0.25">
      <c r="A1331" s="220" t="s">
        <v>50</v>
      </c>
      <c r="B1331" s="220"/>
      <c r="C1331" s="221">
        <v>0</v>
      </c>
      <c r="D1331" s="221">
        <v>43300</v>
      </c>
      <c r="E1331" s="221">
        <v>0</v>
      </c>
      <c r="F1331" s="221">
        <v>43300</v>
      </c>
      <c r="H1331" s="4"/>
    </row>
    <row r="1332" spans="1:8" ht="12.75" customHeight="1" x14ac:dyDescent="0.25">
      <c r="A1332" s="228" t="s">
        <v>273</v>
      </c>
      <c r="B1332" s="228"/>
      <c r="C1332" s="229">
        <v>0</v>
      </c>
      <c r="D1332" s="229">
        <v>43300</v>
      </c>
      <c r="E1332" s="229">
        <v>0</v>
      </c>
      <c r="F1332" s="229">
        <v>43300</v>
      </c>
      <c r="H1332" s="5"/>
    </row>
    <row r="1333" spans="1:8" s="4" customFormat="1" ht="12.75" customHeight="1" x14ac:dyDescent="0.25">
      <c r="A1333" s="222">
        <v>3</v>
      </c>
      <c r="B1333" s="223" t="s">
        <v>22</v>
      </c>
      <c r="C1333" s="224">
        <v>0</v>
      </c>
      <c r="D1333" s="224">
        <v>43300</v>
      </c>
      <c r="E1333" s="224">
        <v>0</v>
      </c>
      <c r="F1333" s="224">
        <v>43300</v>
      </c>
      <c r="H1333"/>
    </row>
    <row r="1334" spans="1:8" s="4" customFormat="1" ht="12.75" customHeight="1" x14ac:dyDescent="0.25">
      <c r="A1334" s="222">
        <v>32</v>
      </c>
      <c r="B1334" s="223" t="s">
        <v>27</v>
      </c>
      <c r="C1334" s="224">
        <v>0</v>
      </c>
      <c r="D1334" s="224">
        <v>43300</v>
      </c>
      <c r="E1334" s="224">
        <v>0</v>
      </c>
      <c r="F1334" s="224">
        <v>43300</v>
      </c>
      <c r="H1334"/>
    </row>
    <row r="1335" spans="1:8" s="5" customFormat="1" ht="12.75" customHeight="1" x14ac:dyDescent="0.25">
      <c r="A1335" s="225">
        <v>323</v>
      </c>
      <c r="B1335" s="226" t="s">
        <v>30</v>
      </c>
      <c r="C1335" s="227">
        <v>0</v>
      </c>
      <c r="D1335" s="227">
        <v>43300</v>
      </c>
      <c r="E1335" s="227">
        <v>0</v>
      </c>
      <c r="F1335" s="227">
        <v>43300</v>
      </c>
      <c r="H1335"/>
    </row>
    <row r="1336" spans="1:8" ht="12.75" customHeight="1" x14ac:dyDescent="0.25">
      <c r="A1336" s="216" t="s">
        <v>275</v>
      </c>
      <c r="B1336" s="216"/>
      <c r="C1336" s="217">
        <v>150000</v>
      </c>
      <c r="D1336" s="217">
        <v>0</v>
      </c>
      <c r="E1336" s="217">
        <v>0</v>
      </c>
      <c r="F1336" s="217">
        <v>150000</v>
      </c>
    </row>
    <row r="1337" spans="1:8" ht="12.75" customHeight="1" x14ac:dyDescent="0.25">
      <c r="A1337" s="218" t="s">
        <v>276</v>
      </c>
      <c r="B1337" s="218"/>
      <c r="C1337" s="219">
        <v>150000</v>
      </c>
      <c r="D1337" s="219">
        <v>0</v>
      </c>
      <c r="E1337" s="219">
        <v>0</v>
      </c>
      <c r="F1337" s="219">
        <v>150000</v>
      </c>
      <c r="H1337" s="4"/>
    </row>
    <row r="1338" spans="1:8" ht="12.75" customHeight="1" x14ac:dyDescent="0.25">
      <c r="A1338" s="220" t="s">
        <v>277</v>
      </c>
      <c r="B1338" s="220"/>
      <c r="C1338" s="221">
        <v>150000</v>
      </c>
      <c r="D1338" s="221">
        <v>0</v>
      </c>
      <c r="E1338" s="221">
        <v>0</v>
      </c>
      <c r="F1338" s="221">
        <v>150000</v>
      </c>
      <c r="H1338" s="4"/>
    </row>
    <row r="1339" spans="1:8" ht="12.75" customHeight="1" x14ac:dyDescent="0.25">
      <c r="A1339" s="228" t="s">
        <v>278</v>
      </c>
      <c r="B1339" s="228"/>
      <c r="C1339" s="229">
        <v>150000</v>
      </c>
      <c r="D1339" s="229">
        <v>0</v>
      </c>
      <c r="E1339" s="229">
        <v>0</v>
      </c>
      <c r="F1339" s="229">
        <v>150000</v>
      </c>
      <c r="H1339" s="5"/>
    </row>
    <row r="1340" spans="1:8" s="4" customFormat="1" ht="12.75" customHeight="1" x14ac:dyDescent="0.25">
      <c r="A1340" s="222">
        <v>4</v>
      </c>
      <c r="B1340" s="223" t="s">
        <v>54</v>
      </c>
      <c r="C1340" s="224">
        <v>150000</v>
      </c>
      <c r="D1340" s="224">
        <v>0</v>
      </c>
      <c r="E1340" s="224">
        <v>0</v>
      </c>
      <c r="F1340" s="224">
        <v>150000</v>
      </c>
    </row>
    <row r="1341" spans="1:8" ht="12.75" customHeight="1" x14ac:dyDescent="0.25">
      <c r="A1341" s="222">
        <v>42</v>
      </c>
      <c r="B1341" s="223" t="s">
        <v>55</v>
      </c>
      <c r="C1341" s="224">
        <v>150000</v>
      </c>
      <c r="D1341" s="224">
        <v>0</v>
      </c>
      <c r="E1341" s="224">
        <v>0</v>
      </c>
      <c r="F1341" s="224">
        <v>150000</v>
      </c>
      <c r="G1341" s="4"/>
      <c r="H1341" s="5"/>
    </row>
    <row r="1342" spans="1:8" s="5" customFormat="1" ht="12.75" customHeight="1" x14ac:dyDescent="0.25">
      <c r="A1342" s="225">
        <v>421</v>
      </c>
      <c r="B1342" s="226" t="s">
        <v>216</v>
      </c>
      <c r="C1342" s="227">
        <v>150000</v>
      </c>
      <c r="D1342" s="227">
        <v>0</v>
      </c>
      <c r="E1342" s="227">
        <v>0</v>
      </c>
      <c r="F1342" s="227">
        <v>150000</v>
      </c>
      <c r="H1342"/>
    </row>
    <row r="1343" spans="1:8" ht="12.75" customHeight="1" x14ac:dyDescent="0.25">
      <c r="A1343" s="216" t="s">
        <v>279</v>
      </c>
      <c r="B1343" s="216"/>
      <c r="C1343" s="217">
        <v>1800000</v>
      </c>
      <c r="D1343" s="217">
        <v>470000</v>
      </c>
      <c r="E1343" s="217">
        <v>26.1111111111111</v>
      </c>
      <c r="F1343" s="217">
        <v>2270000</v>
      </c>
    </row>
    <row r="1344" spans="1:8" ht="12.75" customHeight="1" x14ac:dyDescent="0.25">
      <c r="A1344" s="218" t="s">
        <v>280</v>
      </c>
      <c r="B1344" s="218"/>
      <c r="C1344" s="219">
        <v>1800000</v>
      </c>
      <c r="D1344" s="219">
        <v>300000</v>
      </c>
      <c r="E1344" s="219">
        <v>16.6666666666667</v>
      </c>
      <c r="F1344" s="219">
        <v>2100000</v>
      </c>
    </row>
    <row r="1345" spans="1:6" ht="12.75" customHeight="1" x14ac:dyDescent="0.25">
      <c r="A1345" s="220" t="s">
        <v>57</v>
      </c>
      <c r="B1345" s="220"/>
      <c r="C1345" s="221">
        <v>1800000</v>
      </c>
      <c r="D1345" s="221">
        <v>300000</v>
      </c>
      <c r="E1345" s="221">
        <v>16.6666666666667</v>
      </c>
      <c r="F1345" s="221">
        <v>2100000</v>
      </c>
    </row>
    <row r="1346" spans="1:6" ht="12.75" customHeight="1" x14ac:dyDescent="0.25">
      <c r="A1346" s="228" t="s">
        <v>62</v>
      </c>
      <c r="B1346" s="228"/>
      <c r="C1346" s="229">
        <v>1800000</v>
      </c>
      <c r="D1346" s="229">
        <v>300000</v>
      </c>
      <c r="E1346" s="229">
        <v>16.6666666666667</v>
      </c>
      <c r="F1346" s="229">
        <v>2100000</v>
      </c>
    </row>
    <row r="1347" spans="1:6" s="4" customFormat="1" ht="12.75" customHeight="1" x14ac:dyDescent="0.25">
      <c r="A1347" s="222">
        <v>4</v>
      </c>
      <c r="B1347" s="223" t="s">
        <v>54</v>
      </c>
      <c r="C1347" s="224">
        <v>1800000</v>
      </c>
      <c r="D1347" s="224">
        <v>300000</v>
      </c>
      <c r="E1347" s="224">
        <v>16.6666666666667</v>
      </c>
      <c r="F1347" s="224">
        <v>2100000</v>
      </c>
    </row>
    <row r="1348" spans="1:6" s="4" customFormat="1" ht="12.75" customHeight="1" x14ac:dyDescent="0.25">
      <c r="A1348" s="222">
        <v>42</v>
      </c>
      <c r="B1348" s="223" t="s">
        <v>55</v>
      </c>
      <c r="C1348" s="224">
        <v>1800000</v>
      </c>
      <c r="D1348" s="224">
        <v>300000</v>
      </c>
      <c r="E1348" s="224">
        <v>16.6666666666667</v>
      </c>
      <c r="F1348" s="224">
        <v>2100000</v>
      </c>
    </row>
    <row r="1349" spans="1:6" s="5" customFormat="1" ht="12.75" customHeight="1" x14ac:dyDescent="0.25">
      <c r="A1349" s="225">
        <v>421</v>
      </c>
      <c r="B1349" s="226" t="s">
        <v>216</v>
      </c>
      <c r="C1349" s="227">
        <v>1800000</v>
      </c>
      <c r="D1349" s="227">
        <v>300000</v>
      </c>
      <c r="E1349" s="227">
        <v>16.6666666666667</v>
      </c>
      <c r="F1349" s="227">
        <v>2100000</v>
      </c>
    </row>
    <row r="1350" spans="1:6" ht="12.75" customHeight="1" x14ac:dyDescent="0.25">
      <c r="A1350" s="218" t="s">
        <v>281</v>
      </c>
      <c r="B1350" s="218"/>
      <c r="C1350" s="219">
        <v>0</v>
      </c>
      <c r="D1350" s="219">
        <v>170000</v>
      </c>
      <c r="E1350" s="219">
        <v>0</v>
      </c>
      <c r="F1350" s="219">
        <v>170000</v>
      </c>
    </row>
    <row r="1351" spans="1:6" ht="12.75" customHeight="1" x14ac:dyDescent="0.25">
      <c r="A1351" s="220" t="s">
        <v>277</v>
      </c>
      <c r="B1351" s="220"/>
      <c r="C1351" s="221">
        <v>0</v>
      </c>
      <c r="D1351" s="221">
        <v>170000</v>
      </c>
      <c r="E1351" s="221">
        <v>0</v>
      </c>
      <c r="F1351" s="221">
        <v>170000</v>
      </c>
    </row>
    <row r="1352" spans="1:6" ht="12.75" customHeight="1" x14ac:dyDescent="0.25">
      <c r="A1352" s="228" t="s">
        <v>62</v>
      </c>
      <c r="B1352" s="228"/>
      <c r="C1352" s="229">
        <v>0</v>
      </c>
      <c r="D1352" s="229">
        <v>170000</v>
      </c>
      <c r="E1352" s="229">
        <v>0</v>
      </c>
      <c r="F1352" s="229">
        <v>170000</v>
      </c>
    </row>
    <row r="1353" spans="1:6" s="4" customFormat="1" ht="12.75" customHeight="1" x14ac:dyDescent="0.25">
      <c r="A1353" s="222">
        <v>3</v>
      </c>
      <c r="B1353" s="223" t="s">
        <v>22</v>
      </c>
      <c r="C1353" s="224">
        <v>0</v>
      </c>
      <c r="D1353" s="224">
        <v>105000</v>
      </c>
      <c r="E1353" s="224">
        <v>0</v>
      </c>
      <c r="F1353" s="224">
        <v>105000</v>
      </c>
    </row>
    <row r="1354" spans="1:6" s="4" customFormat="1" ht="12.75" customHeight="1" x14ac:dyDescent="0.25">
      <c r="A1354" s="222">
        <v>38</v>
      </c>
      <c r="B1354" s="223" t="s">
        <v>42</v>
      </c>
      <c r="C1354" s="224">
        <v>0</v>
      </c>
      <c r="D1354" s="224">
        <v>105000</v>
      </c>
      <c r="E1354" s="224">
        <v>0</v>
      </c>
      <c r="F1354" s="224">
        <v>105000</v>
      </c>
    </row>
    <row r="1355" spans="1:6" s="5" customFormat="1" ht="12.75" customHeight="1" x14ac:dyDescent="0.25">
      <c r="A1355" s="225">
        <v>386</v>
      </c>
      <c r="B1355" s="226" t="s">
        <v>282</v>
      </c>
      <c r="C1355" s="227">
        <v>0</v>
      </c>
      <c r="D1355" s="227">
        <v>105000</v>
      </c>
      <c r="E1355" s="227">
        <v>0</v>
      </c>
      <c r="F1355" s="227">
        <v>105000</v>
      </c>
    </row>
    <row r="1356" spans="1:6" s="4" customFormat="1" ht="12.75" customHeight="1" x14ac:dyDescent="0.25">
      <c r="A1356" s="222">
        <v>4</v>
      </c>
      <c r="B1356" s="223" t="s">
        <v>54</v>
      </c>
      <c r="C1356" s="224">
        <v>0</v>
      </c>
      <c r="D1356" s="224">
        <v>65000</v>
      </c>
      <c r="E1356" s="224">
        <v>0</v>
      </c>
      <c r="F1356" s="224">
        <v>65000</v>
      </c>
    </row>
    <row r="1357" spans="1:6" s="4" customFormat="1" ht="12.75" customHeight="1" x14ac:dyDescent="0.25">
      <c r="A1357" s="222">
        <v>42</v>
      </c>
      <c r="B1357" s="223" t="s">
        <v>55</v>
      </c>
      <c r="C1357" s="224">
        <v>0</v>
      </c>
      <c r="D1357" s="224">
        <v>65000</v>
      </c>
      <c r="E1357" s="224">
        <v>0</v>
      </c>
      <c r="F1357" s="224">
        <v>65000</v>
      </c>
    </row>
    <row r="1358" spans="1:6" s="5" customFormat="1" ht="12.75" customHeight="1" x14ac:dyDescent="0.25">
      <c r="A1358" s="225">
        <v>421</v>
      </c>
      <c r="B1358" s="226" t="s">
        <v>216</v>
      </c>
      <c r="C1358" s="227">
        <v>0</v>
      </c>
      <c r="D1358" s="227">
        <v>65000</v>
      </c>
      <c r="E1358" s="227">
        <v>0</v>
      </c>
      <c r="F1358" s="227">
        <v>65000</v>
      </c>
    </row>
    <row r="1359" spans="1:6" ht="12.75" customHeight="1" x14ac:dyDescent="0.25">
      <c r="A1359" s="216" t="s">
        <v>283</v>
      </c>
      <c r="B1359" s="216"/>
      <c r="C1359" s="217">
        <v>50000</v>
      </c>
      <c r="D1359" s="217">
        <v>0</v>
      </c>
      <c r="E1359" s="217">
        <v>0</v>
      </c>
      <c r="F1359" s="217">
        <v>50000</v>
      </c>
    </row>
    <row r="1360" spans="1:6" ht="12.75" customHeight="1" x14ac:dyDescent="0.25">
      <c r="A1360" s="218" t="s">
        <v>284</v>
      </c>
      <c r="B1360" s="218"/>
      <c r="C1360" s="219">
        <v>50000</v>
      </c>
      <c r="D1360" s="219">
        <v>0</v>
      </c>
      <c r="E1360" s="219">
        <v>0</v>
      </c>
      <c r="F1360" s="219">
        <v>50000</v>
      </c>
    </row>
    <row r="1361" spans="1:6" ht="12.75" customHeight="1" x14ac:dyDescent="0.25">
      <c r="A1361" s="220" t="s">
        <v>57</v>
      </c>
      <c r="B1361" s="220"/>
      <c r="C1361" s="221">
        <v>50000</v>
      </c>
      <c r="D1361" s="221">
        <v>0</v>
      </c>
      <c r="E1361" s="221">
        <v>0</v>
      </c>
      <c r="F1361" s="221">
        <v>50000</v>
      </c>
    </row>
    <row r="1362" spans="1:6" ht="12.75" customHeight="1" x14ac:dyDescent="0.25">
      <c r="A1362" s="228" t="s">
        <v>285</v>
      </c>
      <c r="B1362" s="228"/>
      <c r="C1362" s="229">
        <v>50000</v>
      </c>
      <c r="D1362" s="229">
        <v>0</v>
      </c>
      <c r="E1362" s="229">
        <v>0</v>
      </c>
      <c r="F1362" s="229">
        <v>50000</v>
      </c>
    </row>
    <row r="1363" spans="1:6" s="4" customFormat="1" ht="12.75" customHeight="1" x14ac:dyDescent="0.25">
      <c r="A1363" s="222">
        <v>3</v>
      </c>
      <c r="B1363" s="223" t="s">
        <v>22</v>
      </c>
      <c r="C1363" s="224">
        <v>50000</v>
      </c>
      <c r="D1363" s="224">
        <v>0</v>
      </c>
      <c r="E1363" s="224">
        <v>0</v>
      </c>
      <c r="F1363" s="224">
        <v>50000</v>
      </c>
    </row>
    <row r="1364" spans="1:6" s="4" customFormat="1" ht="12.75" customHeight="1" x14ac:dyDescent="0.25">
      <c r="A1364" s="222">
        <v>32</v>
      </c>
      <c r="B1364" s="223" t="s">
        <v>27</v>
      </c>
      <c r="C1364" s="224">
        <v>50000</v>
      </c>
      <c r="D1364" s="224">
        <v>0</v>
      </c>
      <c r="E1364" s="224">
        <v>0</v>
      </c>
      <c r="F1364" s="224">
        <v>50000</v>
      </c>
    </row>
    <row r="1365" spans="1:6" s="5" customFormat="1" ht="12.75" customHeight="1" x14ac:dyDescent="0.25">
      <c r="A1365" s="225">
        <v>323</v>
      </c>
      <c r="B1365" s="226" t="s">
        <v>30</v>
      </c>
      <c r="C1365" s="227">
        <v>50000</v>
      </c>
      <c r="D1365" s="227">
        <v>0</v>
      </c>
      <c r="E1365" s="227">
        <v>0</v>
      </c>
      <c r="F1365" s="227">
        <v>50000</v>
      </c>
    </row>
    <row r="1366" spans="1:6" ht="12.75" customHeight="1" x14ac:dyDescent="0.25">
      <c r="A1366" s="216" t="s">
        <v>286</v>
      </c>
      <c r="B1366" s="216"/>
      <c r="C1366" s="217">
        <v>3950000</v>
      </c>
      <c r="D1366" s="217">
        <v>500000</v>
      </c>
      <c r="E1366" s="217">
        <v>12.6582278481013</v>
      </c>
      <c r="F1366" s="217">
        <v>4450000</v>
      </c>
    </row>
    <row r="1367" spans="1:6" ht="12.75" customHeight="1" x14ac:dyDescent="0.25">
      <c r="A1367" s="218" t="s">
        <v>287</v>
      </c>
      <c r="B1367" s="218"/>
      <c r="C1367" s="219">
        <v>3950000</v>
      </c>
      <c r="D1367" s="219">
        <v>500000</v>
      </c>
      <c r="E1367" s="219">
        <v>12.6582278481013</v>
      </c>
      <c r="F1367" s="219">
        <v>4450000</v>
      </c>
    </row>
    <row r="1368" spans="1:6" ht="12.75" customHeight="1" x14ac:dyDescent="0.25">
      <c r="A1368" s="220" t="s">
        <v>16</v>
      </c>
      <c r="B1368" s="220"/>
      <c r="C1368" s="221">
        <v>151917</v>
      </c>
      <c r="D1368" s="221">
        <v>800000</v>
      </c>
      <c r="E1368" s="221">
        <v>526.60334261471701</v>
      </c>
      <c r="F1368" s="221">
        <v>951917</v>
      </c>
    </row>
    <row r="1369" spans="1:6" ht="12.75" customHeight="1" x14ac:dyDescent="0.25">
      <c r="A1369" s="228" t="s">
        <v>288</v>
      </c>
      <c r="B1369" s="228"/>
      <c r="C1369" s="229">
        <v>151917</v>
      </c>
      <c r="D1369" s="229">
        <v>800000</v>
      </c>
      <c r="E1369" s="229">
        <v>526.60334261471701</v>
      </c>
      <c r="F1369" s="229">
        <v>951917</v>
      </c>
    </row>
    <row r="1370" spans="1:6" s="4" customFormat="1" ht="12.75" customHeight="1" x14ac:dyDescent="0.25">
      <c r="A1370" s="222">
        <v>3</v>
      </c>
      <c r="B1370" s="223" t="s">
        <v>22</v>
      </c>
      <c r="C1370" s="224">
        <v>151917</v>
      </c>
      <c r="D1370" s="224">
        <v>800000</v>
      </c>
      <c r="E1370" s="224">
        <v>526.60334261471701</v>
      </c>
      <c r="F1370" s="224">
        <v>951917</v>
      </c>
    </row>
    <row r="1371" spans="1:6" s="4" customFormat="1" ht="12.75" customHeight="1" x14ac:dyDescent="0.25">
      <c r="A1371" s="222">
        <v>32</v>
      </c>
      <c r="B1371" s="223" t="s">
        <v>27</v>
      </c>
      <c r="C1371" s="224">
        <v>151917</v>
      </c>
      <c r="D1371" s="224">
        <v>800000</v>
      </c>
      <c r="E1371" s="224">
        <v>526.60334261471701</v>
      </c>
      <c r="F1371" s="224">
        <v>951917</v>
      </c>
    </row>
    <row r="1372" spans="1:6" s="5" customFormat="1" ht="12.75" customHeight="1" x14ac:dyDescent="0.25">
      <c r="A1372" s="225">
        <v>323</v>
      </c>
      <c r="B1372" s="226" t="s">
        <v>30</v>
      </c>
      <c r="C1372" s="227">
        <v>151917</v>
      </c>
      <c r="D1372" s="227">
        <v>800000</v>
      </c>
      <c r="E1372" s="227">
        <v>526.60334261471701</v>
      </c>
      <c r="F1372" s="227">
        <v>951917</v>
      </c>
    </row>
    <row r="1373" spans="1:6" ht="12.75" customHeight="1" x14ac:dyDescent="0.25">
      <c r="A1373" s="220" t="s">
        <v>53</v>
      </c>
      <c r="B1373" s="220"/>
      <c r="C1373" s="221">
        <v>348083</v>
      </c>
      <c r="D1373" s="221">
        <v>-200000</v>
      </c>
      <c r="E1373" s="221">
        <v>-57.4575604094426</v>
      </c>
      <c r="F1373" s="221">
        <v>148083</v>
      </c>
    </row>
    <row r="1374" spans="1:6" ht="12.75" customHeight="1" x14ac:dyDescent="0.25">
      <c r="A1374" s="228" t="s">
        <v>288</v>
      </c>
      <c r="B1374" s="228"/>
      <c r="C1374" s="229">
        <v>348083</v>
      </c>
      <c r="D1374" s="229">
        <v>-200000</v>
      </c>
      <c r="E1374" s="229">
        <v>-57.4575604094426</v>
      </c>
      <c r="F1374" s="229">
        <v>148083</v>
      </c>
    </row>
    <row r="1375" spans="1:6" s="4" customFormat="1" ht="12.75" customHeight="1" x14ac:dyDescent="0.25">
      <c r="A1375" s="222">
        <v>3</v>
      </c>
      <c r="B1375" s="223" t="s">
        <v>22</v>
      </c>
      <c r="C1375" s="224">
        <v>348083</v>
      </c>
      <c r="D1375" s="224">
        <v>-200000</v>
      </c>
      <c r="E1375" s="224">
        <v>-57.4575604094426</v>
      </c>
      <c r="F1375" s="224">
        <v>148083</v>
      </c>
    </row>
    <row r="1376" spans="1:6" s="4" customFormat="1" ht="12.75" customHeight="1" x14ac:dyDescent="0.25">
      <c r="A1376" s="222">
        <v>32</v>
      </c>
      <c r="B1376" s="223" t="s">
        <v>27</v>
      </c>
      <c r="C1376" s="224">
        <v>348083</v>
      </c>
      <c r="D1376" s="224">
        <v>-200000</v>
      </c>
      <c r="E1376" s="224">
        <v>-57.4575604094426</v>
      </c>
      <c r="F1376" s="224">
        <v>148083</v>
      </c>
    </row>
    <row r="1377" spans="1:6" s="5" customFormat="1" ht="12.75" customHeight="1" x14ac:dyDescent="0.25">
      <c r="A1377" s="225">
        <v>323</v>
      </c>
      <c r="B1377" s="226" t="s">
        <v>30</v>
      </c>
      <c r="C1377" s="227">
        <v>348083</v>
      </c>
      <c r="D1377" s="227">
        <v>-200000</v>
      </c>
      <c r="E1377" s="227">
        <v>-57.4575604094426</v>
      </c>
      <c r="F1377" s="227">
        <v>148083</v>
      </c>
    </row>
    <row r="1378" spans="1:6" ht="12.75" customHeight="1" x14ac:dyDescent="0.25">
      <c r="A1378" s="220" t="s">
        <v>289</v>
      </c>
      <c r="B1378" s="220"/>
      <c r="C1378" s="221">
        <v>3200000</v>
      </c>
      <c r="D1378" s="221">
        <v>-200000</v>
      </c>
      <c r="E1378" s="221">
        <v>-6.25</v>
      </c>
      <c r="F1378" s="221">
        <v>3000000</v>
      </c>
    </row>
    <row r="1379" spans="1:6" ht="12.75" customHeight="1" x14ac:dyDescent="0.25">
      <c r="A1379" s="228" t="s">
        <v>288</v>
      </c>
      <c r="B1379" s="228"/>
      <c r="C1379" s="229">
        <v>3200000</v>
      </c>
      <c r="D1379" s="229">
        <v>-200000</v>
      </c>
      <c r="E1379" s="229">
        <v>-6.25</v>
      </c>
      <c r="F1379" s="229">
        <v>3000000</v>
      </c>
    </row>
    <row r="1380" spans="1:6" s="4" customFormat="1" ht="12.75" customHeight="1" x14ac:dyDescent="0.25">
      <c r="A1380" s="222">
        <v>3</v>
      </c>
      <c r="B1380" s="223" t="s">
        <v>22</v>
      </c>
      <c r="C1380" s="224">
        <v>3200000</v>
      </c>
      <c r="D1380" s="224">
        <v>-200000</v>
      </c>
      <c r="E1380" s="224">
        <v>-6.25</v>
      </c>
      <c r="F1380" s="224">
        <v>3000000</v>
      </c>
    </row>
    <row r="1381" spans="1:6" s="4" customFormat="1" ht="12.75" customHeight="1" x14ac:dyDescent="0.25">
      <c r="A1381" s="222">
        <v>32</v>
      </c>
      <c r="B1381" s="223" t="s">
        <v>27</v>
      </c>
      <c r="C1381" s="224">
        <v>3200000</v>
      </c>
      <c r="D1381" s="224">
        <v>-200000</v>
      </c>
      <c r="E1381" s="224">
        <v>-6.25</v>
      </c>
      <c r="F1381" s="224">
        <v>3000000</v>
      </c>
    </row>
    <row r="1382" spans="1:6" s="5" customFormat="1" ht="12.75" customHeight="1" x14ac:dyDescent="0.25">
      <c r="A1382" s="225">
        <v>323</v>
      </c>
      <c r="B1382" s="226" t="s">
        <v>30</v>
      </c>
      <c r="C1382" s="227">
        <v>3200000</v>
      </c>
      <c r="D1382" s="227">
        <v>-200000</v>
      </c>
      <c r="E1382" s="227">
        <v>-6.25</v>
      </c>
      <c r="F1382" s="227">
        <v>3000000</v>
      </c>
    </row>
    <row r="1383" spans="1:6" ht="12.75" customHeight="1" x14ac:dyDescent="0.25">
      <c r="A1383" s="220" t="s">
        <v>225</v>
      </c>
      <c r="B1383" s="220"/>
      <c r="C1383" s="221">
        <v>250000</v>
      </c>
      <c r="D1383" s="221">
        <v>0</v>
      </c>
      <c r="E1383" s="221">
        <v>0</v>
      </c>
      <c r="F1383" s="221">
        <v>250000</v>
      </c>
    </row>
    <row r="1384" spans="1:6" ht="12.75" customHeight="1" x14ac:dyDescent="0.25">
      <c r="A1384" s="228" t="s">
        <v>288</v>
      </c>
      <c r="B1384" s="228"/>
      <c r="C1384" s="229">
        <v>250000</v>
      </c>
      <c r="D1384" s="229">
        <v>0</v>
      </c>
      <c r="E1384" s="229">
        <v>0</v>
      </c>
      <c r="F1384" s="229">
        <v>250000</v>
      </c>
    </row>
    <row r="1385" spans="1:6" s="4" customFormat="1" ht="12.75" customHeight="1" x14ac:dyDescent="0.25">
      <c r="A1385" s="222">
        <v>3</v>
      </c>
      <c r="B1385" s="223" t="s">
        <v>22</v>
      </c>
      <c r="C1385" s="224">
        <v>250000</v>
      </c>
      <c r="D1385" s="224">
        <v>0</v>
      </c>
      <c r="E1385" s="224">
        <v>0</v>
      </c>
      <c r="F1385" s="224">
        <v>250000</v>
      </c>
    </row>
    <row r="1386" spans="1:6" s="4" customFormat="1" ht="12.75" customHeight="1" x14ac:dyDescent="0.25">
      <c r="A1386" s="222">
        <v>32</v>
      </c>
      <c r="B1386" s="223" t="s">
        <v>27</v>
      </c>
      <c r="C1386" s="224">
        <v>250000</v>
      </c>
      <c r="D1386" s="224">
        <v>0</v>
      </c>
      <c r="E1386" s="224">
        <v>0</v>
      </c>
      <c r="F1386" s="224">
        <v>250000</v>
      </c>
    </row>
    <row r="1387" spans="1:6" s="5" customFormat="1" ht="12.75" customHeight="1" x14ac:dyDescent="0.25">
      <c r="A1387" s="225">
        <v>323</v>
      </c>
      <c r="B1387" s="226" t="s">
        <v>30</v>
      </c>
      <c r="C1387" s="227">
        <v>250000</v>
      </c>
      <c r="D1387" s="227">
        <v>0</v>
      </c>
      <c r="E1387" s="227">
        <v>0</v>
      </c>
      <c r="F1387" s="227">
        <v>250000</v>
      </c>
    </row>
    <row r="1388" spans="1:6" ht="12.75" customHeight="1" x14ac:dyDescent="0.25">
      <c r="A1388" s="220" t="s">
        <v>50</v>
      </c>
      <c r="B1388" s="220"/>
      <c r="C1388" s="221">
        <v>0</v>
      </c>
      <c r="D1388" s="221">
        <v>100000</v>
      </c>
      <c r="E1388" s="221">
        <v>0</v>
      </c>
      <c r="F1388" s="221">
        <v>100000</v>
      </c>
    </row>
    <row r="1389" spans="1:6" ht="12.75" customHeight="1" x14ac:dyDescent="0.25">
      <c r="A1389" s="228" t="s">
        <v>288</v>
      </c>
      <c r="B1389" s="228"/>
      <c r="C1389" s="229">
        <v>0</v>
      </c>
      <c r="D1389" s="229">
        <v>100000</v>
      </c>
      <c r="E1389" s="229">
        <v>0</v>
      </c>
      <c r="F1389" s="229">
        <v>100000</v>
      </c>
    </row>
    <row r="1390" spans="1:6" s="4" customFormat="1" ht="12.75" customHeight="1" x14ac:dyDescent="0.25">
      <c r="A1390" s="222">
        <v>3</v>
      </c>
      <c r="B1390" s="223" t="s">
        <v>22</v>
      </c>
      <c r="C1390" s="224">
        <v>0</v>
      </c>
      <c r="D1390" s="224">
        <v>100000</v>
      </c>
      <c r="E1390" s="224">
        <v>0</v>
      </c>
      <c r="F1390" s="224">
        <v>100000</v>
      </c>
    </row>
    <row r="1391" spans="1:6" s="4" customFormat="1" ht="12.75" customHeight="1" x14ac:dyDescent="0.25">
      <c r="A1391" s="222">
        <v>38</v>
      </c>
      <c r="B1391" s="223" t="s">
        <v>42</v>
      </c>
      <c r="C1391" s="224">
        <v>0</v>
      </c>
      <c r="D1391" s="224">
        <v>100000</v>
      </c>
      <c r="E1391" s="224">
        <v>0</v>
      </c>
      <c r="F1391" s="224">
        <v>100000</v>
      </c>
    </row>
    <row r="1392" spans="1:6" s="5" customFormat="1" ht="12.75" customHeight="1" x14ac:dyDescent="0.25">
      <c r="A1392" s="225">
        <v>386</v>
      </c>
      <c r="B1392" s="226" t="s">
        <v>282</v>
      </c>
      <c r="C1392" s="227">
        <v>0</v>
      </c>
      <c r="D1392" s="227">
        <v>100000</v>
      </c>
      <c r="E1392" s="227">
        <v>0</v>
      </c>
      <c r="F1392" s="227">
        <v>100000</v>
      </c>
    </row>
    <row r="1393" spans="1:6" ht="12.75" customHeight="1" x14ac:dyDescent="0.25">
      <c r="A1393" s="216" t="s">
        <v>290</v>
      </c>
      <c r="B1393" s="216"/>
      <c r="C1393" s="217">
        <v>1100000</v>
      </c>
      <c r="D1393" s="217">
        <v>295000</v>
      </c>
      <c r="E1393" s="217">
        <v>26.818181818181799</v>
      </c>
      <c r="F1393" s="217">
        <v>1395000</v>
      </c>
    </row>
    <row r="1394" spans="1:6" ht="12.75" customHeight="1" x14ac:dyDescent="0.25">
      <c r="A1394" s="218" t="s">
        <v>291</v>
      </c>
      <c r="B1394" s="218"/>
      <c r="C1394" s="219">
        <v>1100000</v>
      </c>
      <c r="D1394" s="219">
        <v>295000</v>
      </c>
      <c r="E1394" s="219">
        <v>26.818181818181799</v>
      </c>
      <c r="F1394" s="219">
        <v>1395000</v>
      </c>
    </row>
    <row r="1395" spans="1:6" ht="12.75" customHeight="1" x14ac:dyDescent="0.25">
      <c r="A1395" s="220" t="s">
        <v>16</v>
      </c>
      <c r="B1395" s="220"/>
      <c r="C1395" s="221">
        <v>15000</v>
      </c>
      <c r="D1395" s="221">
        <v>25000</v>
      </c>
      <c r="E1395" s="221">
        <v>166.666666666667</v>
      </c>
      <c r="F1395" s="221">
        <v>40000</v>
      </c>
    </row>
    <row r="1396" spans="1:6" ht="12.75" customHeight="1" x14ac:dyDescent="0.25">
      <c r="A1396" s="228" t="s">
        <v>62</v>
      </c>
      <c r="B1396" s="228"/>
      <c r="C1396" s="229">
        <v>15000</v>
      </c>
      <c r="D1396" s="229">
        <v>25000</v>
      </c>
      <c r="E1396" s="229">
        <v>166.666666666667</v>
      </c>
      <c r="F1396" s="229">
        <v>40000</v>
      </c>
    </row>
    <row r="1397" spans="1:6" s="4" customFormat="1" ht="12.75" customHeight="1" x14ac:dyDescent="0.25">
      <c r="A1397" s="222">
        <v>3</v>
      </c>
      <c r="B1397" s="223" t="s">
        <v>22</v>
      </c>
      <c r="C1397" s="224">
        <v>15000</v>
      </c>
      <c r="D1397" s="224">
        <v>25000</v>
      </c>
      <c r="E1397" s="224">
        <v>166.666666666667</v>
      </c>
      <c r="F1397" s="224">
        <v>40000</v>
      </c>
    </row>
    <row r="1398" spans="1:6" s="4" customFormat="1" ht="12.75" customHeight="1" x14ac:dyDescent="0.25">
      <c r="A1398" s="222">
        <v>32</v>
      </c>
      <c r="B1398" s="223" t="s">
        <v>27</v>
      </c>
      <c r="C1398" s="224">
        <v>15000</v>
      </c>
      <c r="D1398" s="224">
        <v>25000</v>
      </c>
      <c r="E1398" s="224">
        <v>166.666666666667</v>
      </c>
      <c r="F1398" s="224">
        <v>40000</v>
      </c>
    </row>
    <row r="1399" spans="1:6" s="5" customFormat="1" ht="12.75" customHeight="1" x14ac:dyDescent="0.25">
      <c r="A1399" s="225">
        <v>323</v>
      </c>
      <c r="B1399" s="226" t="s">
        <v>30</v>
      </c>
      <c r="C1399" s="227">
        <v>15000</v>
      </c>
      <c r="D1399" s="227">
        <v>25000</v>
      </c>
      <c r="E1399" s="227">
        <v>166.666666666667</v>
      </c>
      <c r="F1399" s="227">
        <v>40000</v>
      </c>
    </row>
    <row r="1400" spans="1:6" ht="12.75" customHeight="1" x14ac:dyDescent="0.25">
      <c r="A1400" s="220" t="s">
        <v>53</v>
      </c>
      <c r="B1400" s="220"/>
      <c r="C1400" s="221">
        <v>85000</v>
      </c>
      <c r="D1400" s="221">
        <v>110000</v>
      </c>
      <c r="E1400" s="221">
        <v>129.41176470588201</v>
      </c>
      <c r="F1400" s="221">
        <v>195000</v>
      </c>
    </row>
    <row r="1401" spans="1:6" ht="12.75" customHeight="1" x14ac:dyDescent="0.25">
      <c r="A1401" s="228" t="s">
        <v>62</v>
      </c>
      <c r="B1401" s="228"/>
      <c r="C1401" s="229">
        <v>85000</v>
      </c>
      <c r="D1401" s="229">
        <v>110000</v>
      </c>
      <c r="E1401" s="229">
        <v>129.41176470588201</v>
      </c>
      <c r="F1401" s="229">
        <v>195000</v>
      </c>
    </row>
    <row r="1402" spans="1:6" s="4" customFormat="1" ht="12.75" customHeight="1" x14ac:dyDescent="0.25">
      <c r="A1402" s="222">
        <v>3</v>
      </c>
      <c r="B1402" s="223" t="s">
        <v>22</v>
      </c>
      <c r="C1402" s="224">
        <v>85000</v>
      </c>
      <c r="D1402" s="224">
        <v>110000</v>
      </c>
      <c r="E1402" s="224">
        <v>129.41176470588201</v>
      </c>
      <c r="F1402" s="224">
        <v>195000</v>
      </c>
    </row>
    <row r="1403" spans="1:6" s="4" customFormat="1" ht="12.75" customHeight="1" x14ac:dyDescent="0.25">
      <c r="A1403" s="222">
        <v>32</v>
      </c>
      <c r="B1403" s="223" t="s">
        <v>27</v>
      </c>
      <c r="C1403" s="224">
        <v>85000</v>
      </c>
      <c r="D1403" s="224">
        <v>110000</v>
      </c>
      <c r="E1403" s="224">
        <v>129.41176470588201</v>
      </c>
      <c r="F1403" s="224">
        <v>195000</v>
      </c>
    </row>
    <row r="1404" spans="1:6" s="5" customFormat="1" ht="12.75" customHeight="1" x14ac:dyDescent="0.25">
      <c r="A1404" s="225">
        <v>323</v>
      </c>
      <c r="B1404" s="226" t="s">
        <v>30</v>
      </c>
      <c r="C1404" s="227">
        <v>85000</v>
      </c>
      <c r="D1404" s="227">
        <v>110000</v>
      </c>
      <c r="E1404" s="227">
        <v>129.41176470588201</v>
      </c>
      <c r="F1404" s="227">
        <v>195000</v>
      </c>
    </row>
    <row r="1405" spans="1:6" ht="12.75" customHeight="1" x14ac:dyDescent="0.25">
      <c r="A1405" s="220" t="s">
        <v>289</v>
      </c>
      <c r="B1405" s="220"/>
      <c r="C1405" s="221">
        <v>500000</v>
      </c>
      <c r="D1405" s="221">
        <v>0</v>
      </c>
      <c r="E1405" s="221">
        <v>0</v>
      </c>
      <c r="F1405" s="221">
        <v>500000</v>
      </c>
    </row>
    <row r="1406" spans="1:6" ht="12.75" customHeight="1" x14ac:dyDescent="0.25">
      <c r="A1406" s="228" t="s">
        <v>62</v>
      </c>
      <c r="B1406" s="228"/>
      <c r="C1406" s="229">
        <v>500000</v>
      </c>
      <c r="D1406" s="229">
        <v>0</v>
      </c>
      <c r="E1406" s="229">
        <v>0</v>
      </c>
      <c r="F1406" s="229">
        <v>500000</v>
      </c>
    </row>
    <row r="1407" spans="1:6" s="4" customFormat="1" ht="12.75" customHeight="1" x14ac:dyDescent="0.25">
      <c r="A1407" s="222">
        <v>3</v>
      </c>
      <c r="B1407" s="223" t="s">
        <v>22</v>
      </c>
      <c r="C1407" s="224">
        <v>500000</v>
      </c>
      <c r="D1407" s="224">
        <v>0</v>
      </c>
      <c r="E1407" s="224">
        <v>0</v>
      </c>
      <c r="F1407" s="224">
        <v>500000</v>
      </c>
    </row>
    <row r="1408" spans="1:6" s="4" customFormat="1" ht="12.75" customHeight="1" x14ac:dyDescent="0.25">
      <c r="A1408" s="222">
        <v>32</v>
      </c>
      <c r="B1408" s="223" t="s">
        <v>27</v>
      </c>
      <c r="C1408" s="224">
        <v>500000</v>
      </c>
      <c r="D1408" s="224">
        <v>0</v>
      </c>
      <c r="E1408" s="224">
        <v>0</v>
      </c>
      <c r="F1408" s="224">
        <v>500000</v>
      </c>
    </row>
    <row r="1409" spans="1:6" s="5" customFormat="1" ht="12.75" customHeight="1" x14ac:dyDescent="0.25">
      <c r="A1409" s="225">
        <v>323</v>
      </c>
      <c r="B1409" s="226" t="s">
        <v>30</v>
      </c>
      <c r="C1409" s="227">
        <v>500000</v>
      </c>
      <c r="D1409" s="227">
        <v>0</v>
      </c>
      <c r="E1409" s="227">
        <v>0</v>
      </c>
      <c r="F1409" s="227">
        <v>500000</v>
      </c>
    </row>
    <row r="1410" spans="1:6" ht="12.75" customHeight="1" x14ac:dyDescent="0.25">
      <c r="A1410" s="220" t="s">
        <v>225</v>
      </c>
      <c r="B1410" s="220"/>
      <c r="C1410" s="221">
        <v>300000</v>
      </c>
      <c r="D1410" s="221">
        <v>60000</v>
      </c>
      <c r="E1410" s="221">
        <v>20</v>
      </c>
      <c r="F1410" s="221">
        <v>360000</v>
      </c>
    </row>
    <row r="1411" spans="1:6" ht="12.75" customHeight="1" x14ac:dyDescent="0.25">
      <c r="A1411" s="228" t="s">
        <v>62</v>
      </c>
      <c r="B1411" s="228"/>
      <c r="C1411" s="229">
        <v>300000</v>
      </c>
      <c r="D1411" s="229">
        <v>60000</v>
      </c>
      <c r="E1411" s="229">
        <v>20</v>
      </c>
      <c r="F1411" s="229">
        <v>360000</v>
      </c>
    </row>
    <row r="1412" spans="1:6" s="4" customFormat="1" ht="12.75" customHeight="1" x14ac:dyDescent="0.25">
      <c r="A1412" s="222">
        <v>3</v>
      </c>
      <c r="B1412" s="223" t="s">
        <v>22</v>
      </c>
      <c r="C1412" s="224">
        <v>300000</v>
      </c>
      <c r="D1412" s="224">
        <v>60000</v>
      </c>
      <c r="E1412" s="224">
        <v>20</v>
      </c>
      <c r="F1412" s="224">
        <v>360000</v>
      </c>
    </row>
    <row r="1413" spans="1:6" s="4" customFormat="1" ht="12.75" customHeight="1" x14ac:dyDescent="0.25">
      <c r="A1413" s="222">
        <v>32</v>
      </c>
      <c r="B1413" s="223" t="s">
        <v>27</v>
      </c>
      <c r="C1413" s="224">
        <v>300000</v>
      </c>
      <c r="D1413" s="224">
        <v>60000</v>
      </c>
      <c r="E1413" s="224">
        <v>20</v>
      </c>
      <c r="F1413" s="224">
        <v>360000</v>
      </c>
    </row>
    <row r="1414" spans="1:6" s="5" customFormat="1" ht="12.75" customHeight="1" x14ac:dyDescent="0.25">
      <c r="A1414" s="225">
        <v>323</v>
      </c>
      <c r="B1414" s="226" t="s">
        <v>30</v>
      </c>
      <c r="C1414" s="227">
        <v>300000</v>
      </c>
      <c r="D1414" s="227">
        <v>60000</v>
      </c>
      <c r="E1414" s="227">
        <v>20</v>
      </c>
      <c r="F1414" s="227">
        <v>360000</v>
      </c>
    </row>
    <row r="1415" spans="1:6" ht="12.75" customHeight="1" x14ac:dyDescent="0.25">
      <c r="A1415" s="220" t="s">
        <v>57</v>
      </c>
      <c r="B1415" s="220"/>
      <c r="C1415" s="221">
        <v>200000</v>
      </c>
      <c r="D1415" s="221">
        <v>100000</v>
      </c>
      <c r="E1415" s="221">
        <v>50</v>
      </c>
      <c r="F1415" s="221">
        <v>300000</v>
      </c>
    </row>
    <row r="1416" spans="1:6" ht="12.75" customHeight="1" x14ac:dyDescent="0.25">
      <c r="A1416" s="228" t="s">
        <v>62</v>
      </c>
      <c r="B1416" s="228"/>
      <c r="C1416" s="229">
        <v>200000</v>
      </c>
      <c r="D1416" s="229">
        <v>100000</v>
      </c>
      <c r="E1416" s="229">
        <v>50</v>
      </c>
      <c r="F1416" s="229">
        <v>300000</v>
      </c>
    </row>
    <row r="1417" spans="1:6" s="4" customFormat="1" ht="12.75" customHeight="1" x14ac:dyDescent="0.25">
      <c r="A1417" s="222">
        <v>3</v>
      </c>
      <c r="B1417" s="223" t="s">
        <v>22</v>
      </c>
      <c r="C1417" s="224">
        <v>150000</v>
      </c>
      <c r="D1417" s="224">
        <v>40000</v>
      </c>
      <c r="E1417" s="224">
        <v>26.6666666666667</v>
      </c>
      <c r="F1417" s="224">
        <v>190000</v>
      </c>
    </row>
    <row r="1418" spans="1:6" s="4" customFormat="1" ht="12.75" customHeight="1" x14ac:dyDescent="0.25">
      <c r="A1418" s="222">
        <v>32</v>
      </c>
      <c r="B1418" s="223" t="s">
        <v>27</v>
      </c>
      <c r="C1418" s="224">
        <v>150000</v>
      </c>
      <c r="D1418" s="224">
        <v>40000</v>
      </c>
      <c r="E1418" s="224">
        <v>26.6666666666667</v>
      </c>
      <c r="F1418" s="224">
        <v>190000</v>
      </c>
    </row>
    <row r="1419" spans="1:6" s="5" customFormat="1" ht="12.75" customHeight="1" x14ac:dyDescent="0.25">
      <c r="A1419" s="225">
        <v>322</v>
      </c>
      <c r="B1419" s="226" t="s">
        <v>29</v>
      </c>
      <c r="C1419" s="227">
        <v>13000</v>
      </c>
      <c r="D1419" s="227">
        <v>0</v>
      </c>
      <c r="E1419" s="227">
        <v>0</v>
      </c>
      <c r="F1419" s="227">
        <v>13000</v>
      </c>
    </row>
    <row r="1420" spans="1:6" s="5" customFormat="1" ht="12.75" customHeight="1" x14ac:dyDescent="0.25">
      <c r="A1420" s="225">
        <v>323</v>
      </c>
      <c r="B1420" s="226" t="s">
        <v>30</v>
      </c>
      <c r="C1420" s="227">
        <v>137000</v>
      </c>
      <c r="D1420" s="227">
        <v>40000</v>
      </c>
      <c r="E1420" s="227">
        <v>29.197080291970799</v>
      </c>
      <c r="F1420" s="227">
        <v>177000</v>
      </c>
    </row>
    <row r="1421" spans="1:6" s="4" customFormat="1" ht="12.75" customHeight="1" x14ac:dyDescent="0.25">
      <c r="A1421" s="222">
        <v>4</v>
      </c>
      <c r="B1421" s="223" t="s">
        <v>54</v>
      </c>
      <c r="C1421" s="224">
        <v>50000</v>
      </c>
      <c r="D1421" s="224">
        <v>60000</v>
      </c>
      <c r="E1421" s="224">
        <v>120</v>
      </c>
      <c r="F1421" s="224">
        <v>110000</v>
      </c>
    </row>
    <row r="1422" spans="1:6" s="4" customFormat="1" ht="12.75" customHeight="1" x14ac:dyDescent="0.25">
      <c r="A1422" s="222">
        <v>42</v>
      </c>
      <c r="B1422" s="223" t="s">
        <v>55</v>
      </c>
      <c r="C1422" s="224">
        <v>50000</v>
      </c>
      <c r="D1422" s="224">
        <v>60000</v>
      </c>
      <c r="E1422" s="224">
        <v>120</v>
      </c>
      <c r="F1422" s="224">
        <v>110000</v>
      </c>
    </row>
    <row r="1423" spans="1:6" s="5" customFormat="1" ht="12.75" customHeight="1" x14ac:dyDescent="0.25">
      <c r="A1423" s="225">
        <v>421</v>
      </c>
      <c r="B1423" s="226" t="s">
        <v>216</v>
      </c>
      <c r="C1423" s="227">
        <v>0</v>
      </c>
      <c r="D1423" s="227">
        <v>60000</v>
      </c>
      <c r="E1423" s="227">
        <v>0</v>
      </c>
      <c r="F1423" s="227">
        <v>60000</v>
      </c>
    </row>
    <row r="1424" spans="1:6" s="5" customFormat="1" ht="12.75" customHeight="1" x14ac:dyDescent="0.25">
      <c r="A1424" s="225">
        <v>422</v>
      </c>
      <c r="B1424" s="226" t="s">
        <v>56</v>
      </c>
      <c r="C1424" s="227">
        <v>50000</v>
      </c>
      <c r="D1424" s="227">
        <v>0</v>
      </c>
      <c r="E1424" s="227">
        <v>0</v>
      </c>
      <c r="F1424" s="227">
        <v>50000</v>
      </c>
    </row>
    <row r="1425" spans="1:6" ht="12.75" customHeight="1" x14ac:dyDescent="0.25">
      <c r="A1425" s="216" t="s">
        <v>292</v>
      </c>
      <c r="B1425" s="216"/>
      <c r="C1425" s="217">
        <v>100000</v>
      </c>
      <c r="D1425" s="217">
        <v>0</v>
      </c>
      <c r="E1425" s="217">
        <v>0</v>
      </c>
      <c r="F1425" s="217">
        <v>100000</v>
      </c>
    </row>
    <row r="1426" spans="1:6" ht="12.75" customHeight="1" x14ac:dyDescent="0.25">
      <c r="A1426" s="218" t="s">
        <v>293</v>
      </c>
      <c r="B1426" s="218"/>
      <c r="C1426" s="219">
        <v>100000</v>
      </c>
      <c r="D1426" s="219">
        <v>0</v>
      </c>
      <c r="E1426" s="219">
        <v>0</v>
      </c>
      <c r="F1426" s="219">
        <v>100000</v>
      </c>
    </row>
    <row r="1427" spans="1:6" ht="12.75" customHeight="1" x14ac:dyDescent="0.25">
      <c r="A1427" s="220" t="s">
        <v>57</v>
      </c>
      <c r="B1427" s="220"/>
      <c r="C1427" s="221">
        <v>100000</v>
      </c>
      <c r="D1427" s="221">
        <v>0</v>
      </c>
      <c r="E1427" s="221">
        <v>0</v>
      </c>
      <c r="F1427" s="221">
        <v>100000</v>
      </c>
    </row>
    <row r="1428" spans="1:6" ht="12.75" customHeight="1" x14ac:dyDescent="0.25">
      <c r="A1428" s="228" t="s">
        <v>62</v>
      </c>
      <c r="B1428" s="228"/>
      <c r="C1428" s="229">
        <v>100000</v>
      </c>
      <c r="D1428" s="229">
        <v>0</v>
      </c>
      <c r="E1428" s="229">
        <v>0</v>
      </c>
      <c r="F1428" s="229">
        <v>100000</v>
      </c>
    </row>
    <row r="1429" spans="1:6" s="4" customFormat="1" ht="12.75" customHeight="1" x14ac:dyDescent="0.25">
      <c r="A1429" s="222">
        <v>3</v>
      </c>
      <c r="B1429" s="223" t="s">
        <v>22</v>
      </c>
      <c r="C1429" s="224">
        <v>100000</v>
      </c>
      <c r="D1429" s="224">
        <v>0</v>
      </c>
      <c r="E1429" s="224">
        <v>0</v>
      </c>
      <c r="F1429" s="224">
        <v>100000</v>
      </c>
    </row>
    <row r="1430" spans="1:6" s="4" customFormat="1" ht="12.75" customHeight="1" x14ac:dyDescent="0.25">
      <c r="A1430" s="222">
        <v>32</v>
      </c>
      <c r="B1430" s="223" t="s">
        <v>27</v>
      </c>
      <c r="C1430" s="224">
        <v>100000</v>
      </c>
      <c r="D1430" s="224">
        <v>0</v>
      </c>
      <c r="E1430" s="224">
        <v>0</v>
      </c>
      <c r="F1430" s="224">
        <v>100000</v>
      </c>
    </row>
    <row r="1431" spans="1:6" s="5" customFormat="1" ht="12.75" customHeight="1" x14ac:dyDescent="0.25">
      <c r="A1431" s="225">
        <v>323</v>
      </c>
      <c r="B1431" s="226" t="s">
        <v>30</v>
      </c>
      <c r="C1431" s="227">
        <v>100000</v>
      </c>
      <c r="D1431" s="227">
        <v>0</v>
      </c>
      <c r="E1431" s="227">
        <v>0</v>
      </c>
      <c r="F1431" s="227">
        <v>100000</v>
      </c>
    </row>
    <row r="1432" spans="1:6" ht="12.75" customHeight="1" x14ac:dyDescent="0.25">
      <c r="A1432" s="216" t="s">
        <v>294</v>
      </c>
      <c r="B1432" s="216"/>
      <c r="C1432" s="217">
        <v>2420000</v>
      </c>
      <c r="D1432" s="217">
        <v>-120000</v>
      </c>
      <c r="E1432" s="217">
        <v>-4.95867768595041</v>
      </c>
      <c r="F1432" s="217">
        <v>2300000</v>
      </c>
    </row>
    <row r="1433" spans="1:6" ht="12.75" customHeight="1" x14ac:dyDescent="0.25">
      <c r="A1433" s="218" t="s">
        <v>295</v>
      </c>
      <c r="B1433" s="218"/>
      <c r="C1433" s="219">
        <v>2420000</v>
      </c>
      <c r="D1433" s="219">
        <v>-120000</v>
      </c>
      <c r="E1433" s="219">
        <v>-4.95867768595041</v>
      </c>
      <c r="F1433" s="219">
        <v>2300000</v>
      </c>
    </row>
    <row r="1434" spans="1:6" ht="12.75" customHeight="1" x14ac:dyDescent="0.25">
      <c r="A1434" s="220" t="s">
        <v>16</v>
      </c>
      <c r="B1434" s="220"/>
      <c r="C1434" s="221">
        <v>72523</v>
      </c>
      <c r="D1434" s="221">
        <v>140000</v>
      </c>
      <c r="E1434" s="221">
        <v>193.04220729975299</v>
      </c>
      <c r="F1434" s="221">
        <v>212523</v>
      </c>
    </row>
    <row r="1435" spans="1:6" ht="12.75" customHeight="1" x14ac:dyDescent="0.25">
      <c r="A1435" s="228" t="s">
        <v>273</v>
      </c>
      <c r="B1435" s="228"/>
      <c r="C1435" s="229">
        <v>72523</v>
      </c>
      <c r="D1435" s="229">
        <v>140000</v>
      </c>
      <c r="E1435" s="229">
        <v>193.04220729975299</v>
      </c>
      <c r="F1435" s="229">
        <v>212523</v>
      </c>
    </row>
    <row r="1436" spans="1:6" s="4" customFormat="1" ht="12.75" customHeight="1" x14ac:dyDescent="0.25">
      <c r="A1436" s="222">
        <v>3</v>
      </c>
      <c r="B1436" s="223" t="s">
        <v>22</v>
      </c>
      <c r="C1436" s="224">
        <v>72523</v>
      </c>
      <c r="D1436" s="224">
        <v>140000</v>
      </c>
      <c r="E1436" s="224">
        <v>193.04220729975299</v>
      </c>
      <c r="F1436" s="224">
        <v>212523</v>
      </c>
    </row>
    <row r="1437" spans="1:6" s="4" customFormat="1" ht="12.75" customHeight="1" x14ac:dyDescent="0.25">
      <c r="A1437" s="222">
        <v>32</v>
      </c>
      <c r="B1437" s="223" t="s">
        <v>27</v>
      </c>
      <c r="C1437" s="224">
        <v>72523</v>
      </c>
      <c r="D1437" s="224">
        <v>140000</v>
      </c>
      <c r="E1437" s="224">
        <v>193.04220729975299</v>
      </c>
      <c r="F1437" s="224">
        <v>212523</v>
      </c>
    </row>
    <row r="1438" spans="1:6" s="5" customFormat="1" ht="12.75" customHeight="1" x14ac:dyDescent="0.25">
      <c r="A1438" s="225">
        <v>322</v>
      </c>
      <c r="B1438" s="226" t="s">
        <v>29</v>
      </c>
      <c r="C1438" s="227">
        <v>72523</v>
      </c>
      <c r="D1438" s="227">
        <v>140000</v>
      </c>
      <c r="E1438" s="227">
        <v>193.04220729975299</v>
      </c>
      <c r="F1438" s="227">
        <v>212523</v>
      </c>
    </row>
    <row r="1439" spans="1:6" ht="12.75" customHeight="1" x14ac:dyDescent="0.25">
      <c r="A1439" s="220" t="s">
        <v>53</v>
      </c>
      <c r="B1439" s="220"/>
      <c r="C1439" s="221">
        <v>197000</v>
      </c>
      <c r="D1439" s="221">
        <v>-60000</v>
      </c>
      <c r="E1439" s="221">
        <v>-30.456852791878202</v>
      </c>
      <c r="F1439" s="221">
        <v>137000</v>
      </c>
    </row>
    <row r="1440" spans="1:6" ht="12.75" customHeight="1" x14ac:dyDescent="0.25">
      <c r="A1440" s="228" t="s">
        <v>273</v>
      </c>
      <c r="B1440" s="228"/>
      <c r="C1440" s="229">
        <v>197000</v>
      </c>
      <c r="D1440" s="229">
        <v>-60000</v>
      </c>
      <c r="E1440" s="229">
        <v>-30.456852791878202</v>
      </c>
      <c r="F1440" s="229">
        <v>137000</v>
      </c>
    </row>
    <row r="1441" spans="1:6" s="4" customFormat="1" ht="12.75" customHeight="1" x14ac:dyDescent="0.25">
      <c r="A1441" s="222">
        <v>3</v>
      </c>
      <c r="B1441" s="223" t="s">
        <v>22</v>
      </c>
      <c r="C1441" s="224">
        <v>197000</v>
      </c>
      <c r="D1441" s="224">
        <v>-60000</v>
      </c>
      <c r="E1441" s="224">
        <v>-30.456852791878202</v>
      </c>
      <c r="F1441" s="224">
        <v>137000</v>
      </c>
    </row>
    <row r="1442" spans="1:6" s="4" customFormat="1" ht="12.75" customHeight="1" x14ac:dyDescent="0.25">
      <c r="A1442" s="222">
        <v>32</v>
      </c>
      <c r="B1442" s="223" t="s">
        <v>27</v>
      </c>
      <c r="C1442" s="224">
        <v>197000</v>
      </c>
      <c r="D1442" s="224">
        <v>-60000</v>
      </c>
      <c r="E1442" s="224">
        <v>-30.456852791878202</v>
      </c>
      <c r="F1442" s="224">
        <v>137000</v>
      </c>
    </row>
    <row r="1443" spans="1:6" s="5" customFormat="1" ht="12.75" customHeight="1" x14ac:dyDescent="0.25">
      <c r="A1443" s="225">
        <v>322</v>
      </c>
      <c r="B1443" s="226" t="s">
        <v>29</v>
      </c>
      <c r="C1443" s="227">
        <v>197000</v>
      </c>
      <c r="D1443" s="227">
        <v>-60000</v>
      </c>
      <c r="E1443" s="227">
        <v>-30.456852791878202</v>
      </c>
      <c r="F1443" s="227">
        <v>137000</v>
      </c>
    </row>
    <row r="1444" spans="1:6" ht="12.75" customHeight="1" x14ac:dyDescent="0.25">
      <c r="A1444" s="220" t="s">
        <v>289</v>
      </c>
      <c r="B1444" s="220"/>
      <c r="C1444" s="221">
        <v>700000</v>
      </c>
      <c r="D1444" s="221">
        <v>-200000</v>
      </c>
      <c r="E1444" s="221">
        <v>-28.571428571428601</v>
      </c>
      <c r="F1444" s="221">
        <v>500000</v>
      </c>
    </row>
    <row r="1445" spans="1:6" ht="12.75" customHeight="1" x14ac:dyDescent="0.25">
      <c r="A1445" s="228" t="s">
        <v>273</v>
      </c>
      <c r="B1445" s="228"/>
      <c r="C1445" s="229">
        <v>700000</v>
      </c>
      <c r="D1445" s="229">
        <v>-200000</v>
      </c>
      <c r="E1445" s="229">
        <v>-28.571428571428601</v>
      </c>
      <c r="F1445" s="229">
        <v>500000</v>
      </c>
    </row>
    <row r="1446" spans="1:6" s="4" customFormat="1" ht="12.75" customHeight="1" x14ac:dyDescent="0.25">
      <c r="A1446" s="222">
        <v>3</v>
      </c>
      <c r="B1446" s="223" t="s">
        <v>22</v>
      </c>
      <c r="C1446" s="224">
        <v>700000</v>
      </c>
      <c r="D1446" s="224">
        <v>-200000</v>
      </c>
      <c r="E1446" s="224">
        <v>-28.571428571428601</v>
      </c>
      <c r="F1446" s="224">
        <v>500000</v>
      </c>
    </row>
    <row r="1447" spans="1:6" s="4" customFormat="1" ht="12.75" customHeight="1" x14ac:dyDescent="0.25">
      <c r="A1447" s="222">
        <v>32</v>
      </c>
      <c r="B1447" s="223" t="s">
        <v>27</v>
      </c>
      <c r="C1447" s="224">
        <v>700000</v>
      </c>
      <c r="D1447" s="224">
        <v>-200000</v>
      </c>
      <c r="E1447" s="224">
        <v>-28.571428571428601</v>
      </c>
      <c r="F1447" s="224">
        <v>500000</v>
      </c>
    </row>
    <row r="1448" spans="1:6" s="5" customFormat="1" ht="12.75" customHeight="1" x14ac:dyDescent="0.25">
      <c r="A1448" s="225">
        <v>322</v>
      </c>
      <c r="B1448" s="226" t="s">
        <v>29</v>
      </c>
      <c r="C1448" s="227">
        <v>700000</v>
      </c>
      <c r="D1448" s="227">
        <v>-200000</v>
      </c>
      <c r="E1448" s="227">
        <v>-28.571428571428601</v>
      </c>
      <c r="F1448" s="227">
        <v>500000</v>
      </c>
    </row>
    <row r="1449" spans="1:6" ht="12.75" customHeight="1" x14ac:dyDescent="0.25">
      <c r="A1449" s="220" t="s">
        <v>225</v>
      </c>
      <c r="B1449" s="220"/>
      <c r="C1449" s="221">
        <v>200000</v>
      </c>
      <c r="D1449" s="221">
        <v>0</v>
      </c>
      <c r="E1449" s="221">
        <v>0</v>
      </c>
      <c r="F1449" s="221">
        <v>200000</v>
      </c>
    </row>
    <row r="1450" spans="1:6" ht="12.75" customHeight="1" x14ac:dyDescent="0.25">
      <c r="A1450" s="228" t="s">
        <v>273</v>
      </c>
      <c r="B1450" s="228"/>
      <c r="C1450" s="229">
        <v>200000</v>
      </c>
      <c r="D1450" s="229">
        <v>0</v>
      </c>
      <c r="E1450" s="229">
        <v>0</v>
      </c>
      <c r="F1450" s="229">
        <v>200000</v>
      </c>
    </row>
    <row r="1451" spans="1:6" s="4" customFormat="1" ht="12.75" customHeight="1" x14ac:dyDescent="0.25">
      <c r="A1451" s="222">
        <v>3</v>
      </c>
      <c r="B1451" s="223" t="s">
        <v>22</v>
      </c>
      <c r="C1451" s="224">
        <v>200000</v>
      </c>
      <c r="D1451" s="224">
        <v>0</v>
      </c>
      <c r="E1451" s="224">
        <v>0</v>
      </c>
      <c r="F1451" s="224">
        <v>200000</v>
      </c>
    </row>
    <row r="1452" spans="1:6" s="4" customFormat="1" ht="12.75" customHeight="1" x14ac:dyDescent="0.25">
      <c r="A1452" s="222">
        <v>32</v>
      </c>
      <c r="B1452" s="223" t="s">
        <v>27</v>
      </c>
      <c r="C1452" s="224">
        <v>200000</v>
      </c>
      <c r="D1452" s="224">
        <v>0</v>
      </c>
      <c r="E1452" s="224">
        <v>0</v>
      </c>
      <c r="F1452" s="224">
        <v>200000</v>
      </c>
    </row>
    <row r="1453" spans="1:6" s="5" customFormat="1" ht="12.75" customHeight="1" x14ac:dyDescent="0.25">
      <c r="A1453" s="225">
        <v>322</v>
      </c>
      <c r="B1453" s="226" t="s">
        <v>29</v>
      </c>
      <c r="C1453" s="227">
        <v>200000</v>
      </c>
      <c r="D1453" s="227">
        <v>0</v>
      </c>
      <c r="E1453" s="227">
        <v>0</v>
      </c>
      <c r="F1453" s="227">
        <v>200000</v>
      </c>
    </row>
    <row r="1454" spans="1:6" ht="12.75" customHeight="1" x14ac:dyDescent="0.25">
      <c r="A1454" s="220" t="s">
        <v>57</v>
      </c>
      <c r="B1454" s="220"/>
      <c r="C1454" s="221">
        <v>1250477</v>
      </c>
      <c r="D1454" s="221">
        <v>0</v>
      </c>
      <c r="E1454" s="221">
        <v>0</v>
      </c>
      <c r="F1454" s="221">
        <v>1250477</v>
      </c>
    </row>
    <row r="1455" spans="1:6" ht="12.75" customHeight="1" x14ac:dyDescent="0.25">
      <c r="A1455" s="228" t="s">
        <v>273</v>
      </c>
      <c r="B1455" s="228"/>
      <c r="C1455" s="229">
        <v>1250477</v>
      </c>
      <c r="D1455" s="229">
        <v>0</v>
      </c>
      <c r="E1455" s="229">
        <v>0</v>
      </c>
      <c r="F1455" s="229">
        <v>1250477</v>
      </c>
    </row>
    <row r="1456" spans="1:6" s="4" customFormat="1" ht="12.75" customHeight="1" x14ac:dyDescent="0.25">
      <c r="A1456" s="222">
        <v>3</v>
      </c>
      <c r="B1456" s="223" t="s">
        <v>22</v>
      </c>
      <c r="C1456" s="224">
        <v>1250477</v>
      </c>
      <c r="D1456" s="224">
        <v>0</v>
      </c>
      <c r="E1456" s="224">
        <v>0</v>
      </c>
      <c r="F1456" s="224">
        <v>1250477</v>
      </c>
    </row>
    <row r="1457" spans="1:6" s="4" customFormat="1" ht="12.75" customHeight="1" x14ac:dyDescent="0.25">
      <c r="A1457" s="222">
        <v>32</v>
      </c>
      <c r="B1457" s="223" t="s">
        <v>27</v>
      </c>
      <c r="C1457" s="224">
        <v>1250477</v>
      </c>
      <c r="D1457" s="224">
        <v>0</v>
      </c>
      <c r="E1457" s="224">
        <v>0</v>
      </c>
      <c r="F1457" s="224">
        <v>1250477</v>
      </c>
    </row>
    <row r="1458" spans="1:6" s="5" customFormat="1" ht="12.75" customHeight="1" x14ac:dyDescent="0.25">
      <c r="A1458" s="225">
        <v>322</v>
      </c>
      <c r="B1458" s="226" t="s">
        <v>29</v>
      </c>
      <c r="C1458" s="227">
        <v>60477</v>
      </c>
      <c r="D1458" s="227">
        <v>0</v>
      </c>
      <c r="E1458" s="227">
        <v>0</v>
      </c>
      <c r="F1458" s="227">
        <v>60477</v>
      </c>
    </row>
    <row r="1459" spans="1:6" s="5" customFormat="1" ht="12.75" customHeight="1" x14ac:dyDescent="0.25">
      <c r="A1459" s="225">
        <v>323</v>
      </c>
      <c r="B1459" s="226" t="s">
        <v>30</v>
      </c>
      <c r="C1459" s="227">
        <v>1190000</v>
      </c>
      <c r="D1459" s="227">
        <v>0</v>
      </c>
      <c r="E1459" s="227">
        <v>0</v>
      </c>
      <c r="F1459" s="227">
        <v>1190000</v>
      </c>
    </row>
    <row r="1460" spans="1:6" ht="12.75" customHeight="1" x14ac:dyDescent="0.25">
      <c r="A1460" s="216" t="s">
        <v>296</v>
      </c>
      <c r="B1460" s="216"/>
      <c r="C1460" s="217">
        <v>185000</v>
      </c>
      <c r="D1460" s="217">
        <v>0</v>
      </c>
      <c r="E1460" s="217">
        <v>0</v>
      </c>
      <c r="F1460" s="217">
        <v>185000</v>
      </c>
    </row>
    <row r="1461" spans="1:6" ht="12.75" customHeight="1" x14ac:dyDescent="0.25">
      <c r="A1461" s="218" t="s">
        <v>297</v>
      </c>
      <c r="B1461" s="218"/>
      <c r="C1461" s="219">
        <v>185000</v>
      </c>
      <c r="D1461" s="219">
        <v>0</v>
      </c>
      <c r="E1461" s="219">
        <v>0</v>
      </c>
      <c r="F1461" s="219">
        <v>185000</v>
      </c>
    </row>
    <row r="1462" spans="1:6" ht="12.75" customHeight="1" x14ac:dyDescent="0.25">
      <c r="A1462" s="220" t="s">
        <v>16</v>
      </c>
      <c r="B1462" s="220"/>
      <c r="C1462" s="221">
        <v>125000</v>
      </c>
      <c r="D1462" s="221">
        <v>0</v>
      </c>
      <c r="E1462" s="221">
        <v>0</v>
      </c>
      <c r="F1462" s="221">
        <v>125000</v>
      </c>
    </row>
    <row r="1463" spans="1:6" ht="12.75" customHeight="1" x14ac:dyDescent="0.25">
      <c r="A1463" s="228" t="s">
        <v>62</v>
      </c>
      <c r="B1463" s="228"/>
      <c r="C1463" s="229">
        <v>125000</v>
      </c>
      <c r="D1463" s="229">
        <v>0</v>
      </c>
      <c r="E1463" s="229">
        <v>0</v>
      </c>
      <c r="F1463" s="229">
        <v>125000</v>
      </c>
    </row>
    <row r="1464" spans="1:6" s="4" customFormat="1" ht="12.75" customHeight="1" x14ac:dyDescent="0.25">
      <c r="A1464" s="222">
        <v>3</v>
      </c>
      <c r="B1464" s="223" t="s">
        <v>22</v>
      </c>
      <c r="C1464" s="224">
        <v>125000</v>
      </c>
      <c r="D1464" s="224">
        <v>0</v>
      </c>
      <c r="E1464" s="224">
        <v>0</v>
      </c>
      <c r="F1464" s="224">
        <v>125000</v>
      </c>
    </row>
    <row r="1465" spans="1:6" s="4" customFormat="1" ht="12.75" customHeight="1" x14ac:dyDescent="0.25">
      <c r="A1465" s="222">
        <v>32</v>
      </c>
      <c r="B1465" s="223" t="s">
        <v>27</v>
      </c>
      <c r="C1465" s="224">
        <v>125000</v>
      </c>
      <c r="D1465" s="224">
        <v>0</v>
      </c>
      <c r="E1465" s="224">
        <v>0</v>
      </c>
      <c r="F1465" s="224">
        <v>125000</v>
      </c>
    </row>
    <row r="1466" spans="1:6" s="5" customFormat="1" ht="12.75" customHeight="1" x14ac:dyDescent="0.25">
      <c r="A1466" s="225">
        <v>323</v>
      </c>
      <c r="B1466" s="226" t="s">
        <v>30</v>
      </c>
      <c r="C1466" s="227">
        <v>125000</v>
      </c>
      <c r="D1466" s="227">
        <v>0</v>
      </c>
      <c r="E1466" s="227">
        <v>0</v>
      </c>
      <c r="F1466" s="227">
        <v>125000</v>
      </c>
    </row>
    <row r="1467" spans="1:6" ht="12.75" customHeight="1" x14ac:dyDescent="0.25">
      <c r="A1467" s="220" t="s">
        <v>57</v>
      </c>
      <c r="B1467" s="220"/>
      <c r="C1467" s="221">
        <v>60000</v>
      </c>
      <c r="D1467" s="221">
        <v>0</v>
      </c>
      <c r="E1467" s="221">
        <v>0</v>
      </c>
      <c r="F1467" s="221">
        <v>60000</v>
      </c>
    </row>
    <row r="1468" spans="1:6" ht="12.75" customHeight="1" x14ac:dyDescent="0.25">
      <c r="A1468" s="228" t="s">
        <v>244</v>
      </c>
      <c r="B1468" s="228"/>
      <c r="C1468" s="229">
        <v>60000</v>
      </c>
      <c r="D1468" s="229">
        <v>0</v>
      </c>
      <c r="E1468" s="229">
        <v>0</v>
      </c>
      <c r="F1468" s="229">
        <v>60000</v>
      </c>
    </row>
    <row r="1469" spans="1:6" s="4" customFormat="1" ht="12.75" customHeight="1" x14ac:dyDescent="0.25">
      <c r="A1469" s="222">
        <v>3</v>
      </c>
      <c r="B1469" s="223" t="s">
        <v>22</v>
      </c>
      <c r="C1469" s="224">
        <v>60000</v>
      </c>
      <c r="D1469" s="224">
        <v>0</v>
      </c>
      <c r="E1469" s="224">
        <v>0</v>
      </c>
      <c r="F1469" s="224">
        <v>60000</v>
      </c>
    </row>
    <row r="1470" spans="1:6" s="4" customFormat="1" ht="12.75" customHeight="1" x14ac:dyDescent="0.25">
      <c r="A1470" s="222">
        <v>32</v>
      </c>
      <c r="B1470" s="223" t="s">
        <v>27</v>
      </c>
      <c r="C1470" s="224">
        <v>60000</v>
      </c>
      <c r="D1470" s="224">
        <v>0</v>
      </c>
      <c r="E1470" s="224">
        <v>0</v>
      </c>
      <c r="F1470" s="224">
        <v>60000</v>
      </c>
    </row>
    <row r="1471" spans="1:6" s="5" customFormat="1" ht="12.75" customHeight="1" x14ac:dyDescent="0.25">
      <c r="A1471" s="225">
        <v>323</v>
      </c>
      <c r="B1471" s="226" t="s">
        <v>30</v>
      </c>
      <c r="C1471" s="227">
        <v>60000</v>
      </c>
      <c r="D1471" s="227">
        <v>0</v>
      </c>
      <c r="E1471" s="227">
        <v>0</v>
      </c>
      <c r="F1471" s="227">
        <v>60000</v>
      </c>
    </row>
    <row r="1472" spans="1:6" ht="12.75" customHeight="1" x14ac:dyDescent="0.25">
      <c r="A1472" s="216" t="s">
        <v>298</v>
      </c>
      <c r="B1472" s="216"/>
      <c r="C1472" s="217">
        <v>1450000</v>
      </c>
      <c r="D1472" s="217">
        <v>-900000</v>
      </c>
      <c r="E1472" s="217">
        <v>-62.068965517241402</v>
      </c>
      <c r="F1472" s="217">
        <v>550000</v>
      </c>
    </row>
    <row r="1473" spans="1:6" ht="12.75" customHeight="1" x14ac:dyDescent="0.25">
      <c r="A1473" s="218" t="s">
        <v>299</v>
      </c>
      <c r="B1473" s="218"/>
      <c r="C1473" s="219">
        <v>1450000</v>
      </c>
      <c r="D1473" s="219">
        <v>-900000</v>
      </c>
      <c r="E1473" s="219">
        <v>-62.068965517241402</v>
      </c>
      <c r="F1473" s="219">
        <v>550000</v>
      </c>
    </row>
    <row r="1474" spans="1:6" ht="12.75" customHeight="1" x14ac:dyDescent="0.25">
      <c r="A1474" s="220" t="s">
        <v>16</v>
      </c>
      <c r="B1474" s="220"/>
      <c r="C1474" s="221">
        <v>10000</v>
      </c>
      <c r="D1474" s="221">
        <v>-10000</v>
      </c>
      <c r="E1474" s="221">
        <v>-100</v>
      </c>
      <c r="F1474" s="221">
        <v>0</v>
      </c>
    </row>
    <row r="1475" spans="1:6" ht="12.75" customHeight="1" x14ac:dyDescent="0.25">
      <c r="A1475" s="228" t="s">
        <v>62</v>
      </c>
      <c r="B1475" s="228"/>
      <c r="C1475" s="229">
        <v>10000</v>
      </c>
      <c r="D1475" s="229">
        <v>-10000</v>
      </c>
      <c r="E1475" s="229">
        <v>-100</v>
      </c>
      <c r="F1475" s="229">
        <v>0</v>
      </c>
    </row>
    <row r="1476" spans="1:6" s="4" customFormat="1" ht="12.75" customHeight="1" x14ac:dyDescent="0.25">
      <c r="A1476" s="222">
        <v>3</v>
      </c>
      <c r="B1476" s="223" t="s">
        <v>22</v>
      </c>
      <c r="C1476" s="224">
        <v>10000</v>
      </c>
      <c r="D1476" s="224">
        <v>-10000</v>
      </c>
      <c r="E1476" s="224">
        <v>-100</v>
      </c>
      <c r="F1476" s="224">
        <v>0</v>
      </c>
    </row>
    <row r="1477" spans="1:6" s="4" customFormat="1" ht="12.75" customHeight="1" x14ac:dyDescent="0.25">
      <c r="A1477" s="222">
        <v>32</v>
      </c>
      <c r="B1477" s="223" t="s">
        <v>27</v>
      </c>
      <c r="C1477" s="224">
        <v>10000</v>
      </c>
      <c r="D1477" s="224">
        <v>-10000</v>
      </c>
      <c r="E1477" s="224">
        <v>-100</v>
      </c>
      <c r="F1477" s="224">
        <v>0</v>
      </c>
    </row>
    <row r="1478" spans="1:6" s="5" customFormat="1" ht="12.75" customHeight="1" x14ac:dyDescent="0.25">
      <c r="A1478" s="225">
        <v>323</v>
      </c>
      <c r="B1478" s="226" t="s">
        <v>30</v>
      </c>
      <c r="C1478" s="227">
        <v>10000</v>
      </c>
      <c r="D1478" s="227">
        <v>-10000</v>
      </c>
      <c r="E1478" s="227">
        <v>-100</v>
      </c>
      <c r="F1478" s="227">
        <v>0</v>
      </c>
    </row>
    <row r="1479" spans="1:6" ht="12.75" customHeight="1" x14ac:dyDescent="0.25">
      <c r="A1479" s="220" t="s">
        <v>53</v>
      </c>
      <c r="B1479" s="220"/>
      <c r="C1479" s="221">
        <v>150000</v>
      </c>
      <c r="D1479" s="221">
        <v>-10000</v>
      </c>
      <c r="E1479" s="221">
        <v>-6.6666666666666696</v>
      </c>
      <c r="F1479" s="221">
        <v>140000</v>
      </c>
    </row>
    <row r="1480" spans="1:6" ht="12.75" customHeight="1" x14ac:dyDescent="0.25">
      <c r="A1480" s="228" t="s">
        <v>62</v>
      </c>
      <c r="B1480" s="228"/>
      <c r="C1480" s="229">
        <v>150000</v>
      </c>
      <c r="D1480" s="229">
        <v>-10000</v>
      </c>
      <c r="E1480" s="229">
        <v>-6.6666666666666696</v>
      </c>
      <c r="F1480" s="229">
        <v>140000</v>
      </c>
    </row>
    <row r="1481" spans="1:6" s="4" customFormat="1" ht="12.75" customHeight="1" x14ac:dyDescent="0.25">
      <c r="A1481" s="222">
        <v>4</v>
      </c>
      <c r="B1481" s="223" t="s">
        <v>54</v>
      </c>
      <c r="C1481" s="224">
        <v>150000</v>
      </c>
      <c r="D1481" s="224">
        <v>-10000</v>
      </c>
      <c r="E1481" s="224">
        <v>-6.6666666666666696</v>
      </c>
      <c r="F1481" s="224">
        <v>140000</v>
      </c>
    </row>
    <row r="1482" spans="1:6" s="4" customFormat="1" ht="12.75" customHeight="1" x14ac:dyDescent="0.25">
      <c r="A1482" s="222">
        <v>42</v>
      </c>
      <c r="B1482" s="223" t="s">
        <v>55</v>
      </c>
      <c r="C1482" s="224">
        <v>150000</v>
      </c>
      <c r="D1482" s="224">
        <v>-10000</v>
      </c>
      <c r="E1482" s="224">
        <v>-6.6666666666666696</v>
      </c>
      <c r="F1482" s="224">
        <v>140000</v>
      </c>
    </row>
    <row r="1483" spans="1:6" s="5" customFormat="1" ht="12.75" customHeight="1" x14ac:dyDescent="0.25">
      <c r="A1483" s="225">
        <v>421</v>
      </c>
      <c r="B1483" s="226" t="s">
        <v>216</v>
      </c>
      <c r="C1483" s="227">
        <v>150000</v>
      </c>
      <c r="D1483" s="227">
        <v>-10000</v>
      </c>
      <c r="E1483" s="227">
        <v>-6.6666666666666696</v>
      </c>
      <c r="F1483" s="227">
        <v>140000</v>
      </c>
    </row>
    <row r="1484" spans="1:6" ht="12.75" customHeight="1" x14ac:dyDescent="0.25">
      <c r="A1484" s="220" t="s">
        <v>225</v>
      </c>
      <c r="B1484" s="220"/>
      <c r="C1484" s="221">
        <v>100000</v>
      </c>
      <c r="D1484" s="221">
        <v>-100000</v>
      </c>
      <c r="E1484" s="221">
        <v>-100</v>
      </c>
      <c r="F1484" s="221">
        <v>0</v>
      </c>
    </row>
    <row r="1485" spans="1:6" ht="12.75" customHeight="1" x14ac:dyDescent="0.25">
      <c r="A1485" s="228" t="s">
        <v>62</v>
      </c>
      <c r="B1485" s="228"/>
      <c r="C1485" s="229">
        <v>100000</v>
      </c>
      <c r="D1485" s="229">
        <v>-100000</v>
      </c>
      <c r="E1485" s="229">
        <v>-100</v>
      </c>
      <c r="F1485" s="229">
        <v>0</v>
      </c>
    </row>
    <row r="1486" spans="1:6" s="4" customFormat="1" ht="12.75" customHeight="1" x14ac:dyDescent="0.25">
      <c r="A1486" s="222">
        <v>4</v>
      </c>
      <c r="B1486" s="223" t="s">
        <v>54</v>
      </c>
      <c r="C1486" s="224">
        <v>100000</v>
      </c>
      <c r="D1486" s="224">
        <v>-100000</v>
      </c>
      <c r="E1486" s="224">
        <v>-100</v>
      </c>
      <c r="F1486" s="224">
        <v>0</v>
      </c>
    </row>
    <row r="1487" spans="1:6" s="4" customFormat="1" ht="12.75" customHeight="1" x14ac:dyDescent="0.25">
      <c r="A1487" s="222">
        <v>42</v>
      </c>
      <c r="B1487" s="223" t="s">
        <v>55</v>
      </c>
      <c r="C1487" s="224">
        <v>100000</v>
      </c>
      <c r="D1487" s="224">
        <v>-100000</v>
      </c>
      <c r="E1487" s="224">
        <v>-100</v>
      </c>
      <c r="F1487" s="224">
        <v>0</v>
      </c>
    </row>
    <row r="1488" spans="1:6" s="5" customFormat="1" ht="12.75" customHeight="1" x14ac:dyDescent="0.25">
      <c r="A1488" s="225">
        <v>421</v>
      </c>
      <c r="B1488" s="226" t="s">
        <v>216</v>
      </c>
      <c r="C1488" s="227">
        <v>100000</v>
      </c>
      <c r="D1488" s="227">
        <v>-100000</v>
      </c>
      <c r="E1488" s="227">
        <v>-100</v>
      </c>
      <c r="F1488" s="227">
        <v>0</v>
      </c>
    </row>
    <row r="1489" spans="1:6" ht="12.75" customHeight="1" x14ac:dyDescent="0.25">
      <c r="A1489" s="220" t="s">
        <v>61</v>
      </c>
      <c r="B1489" s="220"/>
      <c r="C1489" s="221">
        <v>550000</v>
      </c>
      <c r="D1489" s="221">
        <v>-140000</v>
      </c>
      <c r="E1489" s="221">
        <v>-25.454545454545499</v>
      </c>
      <c r="F1489" s="221">
        <v>410000</v>
      </c>
    </row>
    <row r="1490" spans="1:6" ht="12.75" customHeight="1" x14ac:dyDescent="0.25">
      <c r="A1490" s="228" t="s">
        <v>62</v>
      </c>
      <c r="B1490" s="228"/>
      <c r="C1490" s="229">
        <v>550000</v>
      </c>
      <c r="D1490" s="229">
        <v>-140000</v>
      </c>
      <c r="E1490" s="229">
        <v>-25.454545454545499</v>
      </c>
      <c r="F1490" s="229">
        <v>410000</v>
      </c>
    </row>
    <row r="1491" spans="1:6" s="4" customFormat="1" ht="12.75" customHeight="1" x14ac:dyDescent="0.25">
      <c r="A1491" s="222">
        <v>4</v>
      </c>
      <c r="B1491" s="223" t="s">
        <v>54</v>
      </c>
      <c r="C1491" s="224">
        <v>550000</v>
      </c>
      <c r="D1491" s="224">
        <v>-140000</v>
      </c>
      <c r="E1491" s="224">
        <v>-25.454545454545499</v>
      </c>
      <c r="F1491" s="224">
        <v>410000</v>
      </c>
    </row>
    <row r="1492" spans="1:6" s="4" customFormat="1" ht="12.75" customHeight="1" x14ac:dyDescent="0.25">
      <c r="A1492" s="222">
        <v>42</v>
      </c>
      <c r="B1492" s="223" t="s">
        <v>55</v>
      </c>
      <c r="C1492" s="224">
        <v>550000</v>
      </c>
      <c r="D1492" s="224">
        <v>-140000</v>
      </c>
      <c r="E1492" s="224">
        <v>-25.454545454545499</v>
      </c>
      <c r="F1492" s="224">
        <v>410000</v>
      </c>
    </row>
    <row r="1493" spans="1:6" s="5" customFormat="1" ht="12.75" customHeight="1" x14ac:dyDescent="0.25">
      <c r="A1493" s="225">
        <v>421</v>
      </c>
      <c r="B1493" s="226" t="s">
        <v>216</v>
      </c>
      <c r="C1493" s="227">
        <v>550000</v>
      </c>
      <c r="D1493" s="227">
        <v>-140000</v>
      </c>
      <c r="E1493" s="227">
        <v>-25.454545454545499</v>
      </c>
      <c r="F1493" s="227">
        <v>410000</v>
      </c>
    </row>
    <row r="1494" spans="1:6" ht="12.75" customHeight="1" x14ac:dyDescent="0.25">
      <c r="A1494" s="220" t="s">
        <v>57</v>
      </c>
      <c r="B1494" s="220"/>
      <c r="C1494" s="221">
        <v>640000</v>
      </c>
      <c r="D1494" s="221">
        <v>-640000</v>
      </c>
      <c r="E1494" s="221">
        <v>-100</v>
      </c>
      <c r="F1494" s="221">
        <v>0</v>
      </c>
    </row>
    <row r="1495" spans="1:6" ht="12.75" customHeight="1" x14ac:dyDescent="0.25">
      <c r="A1495" s="228" t="s">
        <v>62</v>
      </c>
      <c r="B1495" s="228"/>
      <c r="C1495" s="229">
        <v>640000</v>
      </c>
      <c r="D1495" s="229">
        <v>-640000</v>
      </c>
      <c r="E1495" s="229">
        <v>-100</v>
      </c>
      <c r="F1495" s="229">
        <v>0</v>
      </c>
    </row>
    <row r="1496" spans="1:6" s="4" customFormat="1" ht="12.75" customHeight="1" x14ac:dyDescent="0.25">
      <c r="A1496" s="222">
        <v>4</v>
      </c>
      <c r="B1496" s="223" t="s">
        <v>54</v>
      </c>
      <c r="C1496" s="224">
        <v>640000</v>
      </c>
      <c r="D1496" s="224">
        <v>-640000</v>
      </c>
      <c r="E1496" s="224">
        <v>-100</v>
      </c>
      <c r="F1496" s="224">
        <v>0</v>
      </c>
    </row>
    <row r="1497" spans="1:6" s="4" customFormat="1" ht="12.75" customHeight="1" x14ac:dyDescent="0.25">
      <c r="A1497" s="222">
        <v>42</v>
      </c>
      <c r="B1497" s="223" t="s">
        <v>55</v>
      </c>
      <c r="C1497" s="224">
        <v>640000</v>
      </c>
      <c r="D1497" s="224">
        <v>-640000</v>
      </c>
      <c r="E1497" s="224">
        <v>-100</v>
      </c>
      <c r="F1497" s="224">
        <v>0</v>
      </c>
    </row>
    <row r="1498" spans="1:6" s="5" customFormat="1" ht="12.75" customHeight="1" x14ac:dyDescent="0.25">
      <c r="A1498" s="225">
        <v>421</v>
      </c>
      <c r="B1498" s="226" t="s">
        <v>216</v>
      </c>
      <c r="C1498" s="227">
        <v>640000</v>
      </c>
      <c r="D1498" s="227">
        <v>-640000</v>
      </c>
      <c r="E1498" s="227">
        <v>-100</v>
      </c>
      <c r="F1498" s="227">
        <v>0</v>
      </c>
    </row>
    <row r="1499" spans="1:6" ht="12.75" customHeight="1" x14ac:dyDescent="0.25">
      <c r="A1499" s="216" t="s">
        <v>300</v>
      </c>
      <c r="B1499" s="216"/>
      <c r="C1499" s="217">
        <v>550000</v>
      </c>
      <c r="D1499" s="217">
        <v>-91229</v>
      </c>
      <c r="E1499" s="217">
        <v>-16.5870909090909</v>
      </c>
      <c r="F1499" s="217">
        <v>458771</v>
      </c>
    </row>
    <row r="1500" spans="1:6" ht="12.75" customHeight="1" x14ac:dyDescent="0.25">
      <c r="A1500" s="218" t="s">
        <v>301</v>
      </c>
      <c r="B1500" s="218"/>
      <c r="C1500" s="219">
        <v>50000</v>
      </c>
      <c r="D1500" s="219">
        <v>108771</v>
      </c>
      <c r="E1500" s="219">
        <v>217.542</v>
      </c>
      <c r="F1500" s="219">
        <v>158771</v>
      </c>
    </row>
    <row r="1501" spans="1:6" ht="12.75" customHeight="1" x14ac:dyDescent="0.25">
      <c r="A1501" s="220" t="s">
        <v>302</v>
      </c>
      <c r="B1501" s="220"/>
      <c r="C1501" s="221">
        <v>50000</v>
      </c>
      <c r="D1501" s="221">
        <v>108771</v>
      </c>
      <c r="E1501" s="221">
        <v>217.542</v>
      </c>
      <c r="F1501" s="221">
        <v>158771</v>
      </c>
    </row>
    <row r="1502" spans="1:6" ht="12.75" customHeight="1" x14ac:dyDescent="0.25">
      <c r="A1502" s="228" t="s">
        <v>62</v>
      </c>
      <c r="B1502" s="228"/>
      <c r="C1502" s="229">
        <v>50000</v>
      </c>
      <c r="D1502" s="229">
        <v>108771</v>
      </c>
      <c r="E1502" s="229">
        <v>217.542</v>
      </c>
      <c r="F1502" s="229">
        <v>158771</v>
      </c>
    </row>
    <row r="1503" spans="1:6" s="4" customFormat="1" ht="12.75" customHeight="1" x14ac:dyDescent="0.25">
      <c r="A1503" s="222">
        <v>3</v>
      </c>
      <c r="B1503" s="223" t="s">
        <v>22</v>
      </c>
      <c r="C1503" s="224">
        <v>50000</v>
      </c>
      <c r="D1503" s="224">
        <v>108771</v>
      </c>
      <c r="E1503" s="224">
        <v>217.542</v>
      </c>
      <c r="F1503" s="224">
        <v>158771</v>
      </c>
    </row>
    <row r="1504" spans="1:6" s="4" customFormat="1" ht="12.75" customHeight="1" x14ac:dyDescent="0.25">
      <c r="A1504" s="222">
        <v>32</v>
      </c>
      <c r="B1504" s="223" t="s">
        <v>27</v>
      </c>
      <c r="C1504" s="224">
        <v>50000</v>
      </c>
      <c r="D1504" s="224">
        <v>38771</v>
      </c>
      <c r="E1504" s="224">
        <v>77.542000000000002</v>
      </c>
      <c r="F1504" s="224">
        <v>88771</v>
      </c>
    </row>
    <row r="1505" spans="1:6" s="5" customFormat="1" ht="12.75" customHeight="1" x14ac:dyDescent="0.25">
      <c r="A1505" s="225">
        <v>323</v>
      </c>
      <c r="B1505" s="226" t="s">
        <v>30</v>
      </c>
      <c r="C1505" s="227">
        <v>50000</v>
      </c>
      <c r="D1505" s="227">
        <v>38771</v>
      </c>
      <c r="E1505" s="227">
        <v>77.542000000000002</v>
      </c>
      <c r="F1505" s="227">
        <v>88771</v>
      </c>
    </row>
    <row r="1506" spans="1:6" s="4" customFormat="1" ht="12.75" customHeight="1" x14ac:dyDescent="0.25">
      <c r="A1506" s="222">
        <v>38</v>
      </c>
      <c r="B1506" s="223" t="s">
        <v>42</v>
      </c>
      <c r="C1506" s="224">
        <v>0</v>
      </c>
      <c r="D1506" s="224">
        <v>70000</v>
      </c>
      <c r="E1506" s="224">
        <v>0</v>
      </c>
      <c r="F1506" s="224">
        <v>70000</v>
      </c>
    </row>
    <row r="1507" spans="1:6" s="5" customFormat="1" ht="12.75" customHeight="1" x14ac:dyDescent="0.25">
      <c r="A1507" s="225">
        <v>382</v>
      </c>
      <c r="B1507" s="226" t="s">
        <v>140</v>
      </c>
      <c r="C1507" s="227">
        <v>0</v>
      </c>
      <c r="D1507" s="227">
        <v>70000</v>
      </c>
      <c r="E1507" s="227">
        <v>0</v>
      </c>
      <c r="F1507" s="227">
        <v>70000</v>
      </c>
    </row>
    <row r="1508" spans="1:6" ht="12.75" customHeight="1" x14ac:dyDescent="0.25">
      <c r="A1508" s="218" t="s">
        <v>303</v>
      </c>
      <c r="B1508" s="218"/>
      <c r="C1508" s="219">
        <v>500000</v>
      </c>
      <c r="D1508" s="219">
        <v>-200000</v>
      </c>
      <c r="E1508" s="219">
        <v>-40</v>
      </c>
      <c r="F1508" s="219">
        <v>300000</v>
      </c>
    </row>
    <row r="1509" spans="1:6" ht="12.75" customHeight="1" x14ac:dyDescent="0.25">
      <c r="A1509" s="220" t="s">
        <v>302</v>
      </c>
      <c r="B1509" s="220"/>
      <c r="C1509" s="221">
        <v>100000</v>
      </c>
      <c r="D1509" s="221">
        <v>100000</v>
      </c>
      <c r="E1509" s="221">
        <v>100</v>
      </c>
      <c r="F1509" s="221">
        <v>200000</v>
      </c>
    </row>
    <row r="1510" spans="1:6" ht="12.75" customHeight="1" x14ac:dyDescent="0.25">
      <c r="A1510" s="228" t="s">
        <v>62</v>
      </c>
      <c r="B1510" s="228"/>
      <c r="C1510" s="229">
        <v>100000</v>
      </c>
      <c r="D1510" s="229">
        <v>100000</v>
      </c>
      <c r="E1510" s="229">
        <v>100</v>
      </c>
      <c r="F1510" s="229">
        <v>200000</v>
      </c>
    </row>
    <row r="1511" spans="1:6" s="4" customFormat="1" ht="12.75" customHeight="1" x14ac:dyDescent="0.25">
      <c r="A1511" s="222">
        <v>3</v>
      </c>
      <c r="B1511" s="223" t="s">
        <v>22</v>
      </c>
      <c r="C1511" s="224">
        <v>100000</v>
      </c>
      <c r="D1511" s="224">
        <v>100000</v>
      </c>
      <c r="E1511" s="224">
        <v>100</v>
      </c>
      <c r="F1511" s="224">
        <v>200000</v>
      </c>
    </row>
    <row r="1512" spans="1:6" s="4" customFormat="1" ht="12.75" customHeight="1" x14ac:dyDescent="0.25">
      <c r="A1512" s="222">
        <v>32</v>
      </c>
      <c r="B1512" s="223" t="s">
        <v>27</v>
      </c>
      <c r="C1512" s="224">
        <v>100000</v>
      </c>
      <c r="D1512" s="224">
        <v>100000</v>
      </c>
      <c r="E1512" s="224">
        <v>100</v>
      </c>
      <c r="F1512" s="224">
        <v>200000</v>
      </c>
    </row>
    <row r="1513" spans="1:6" s="5" customFormat="1" ht="12.75" customHeight="1" x14ac:dyDescent="0.25">
      <c r="A1513" s="225">
        <v>323</v>
      </c>
      <c r="B1513" s="226" t="s">
        <v>30</v>
      </c>
      <c r="C1513" s="227">
        <v>100000</v>
      </c>
      <c r="D1513" s="227">
        <v>100000</v>
      </c>
      <c r="E1513" s="227">
        <v>100</v>
      </c>
      <c r="F1513" s="227">
        <v>200000</v>
      </c>
    </row>
    <row r="1514" spans="1:6" ht="12.75" customHeight="1" x14ac:dyDescent="0.25">
      <c r="A1514" s="220" t="s">
        <v>61</v>
      </c>
      <c r="B1514" s="220"/>
      <c r="C1514" s="221">
        <v>400000</v>
      </c>
      <c r="D1514" s="221">
        <v>-300000</v>
      </c>
      <c r="E1514" s="221">
        <v>-75</v>
      </c>
      <c r="F1514" s="221">
        <v>100000</v>
      </c>
    </row>
    <row r="1515" spans="1:6" ht="12.75" customHeight="1" x14ac:dyDescent="0.25">
      <c r="A1515" s="228" t="s">
        <v>62</v>
      </c>
      <c r="B1515" s="228"/>
      <c r="C1515" s="229">
        <v>400000</v>
      </c>
      <c r="D1515" s="229">
        <v>-300000</v>
      </c>
      <c r="E1515" s="229">
        <v>-75</v>
      </c>
      <c r="F1515" s="229">
        <v>100000</v>
      </c>
    </row>
    <row r="1516" spans="1:6" s="4" customFormat="1" ht="12.75" customHeight="1" x14ac:dyDescent="0.25">
      <c r="A1516" s="222">
        <v>3</v>
      </c>
      <c r="B1516" s="223" t="s">
        <v>22</v>
      </c>
      <c r="C1516" s="224">
        <v>400000</v>
      </c>
      <c r="D1516" s="224">
        <v>-300000</v>
      </c>
      <c r="E1516" s="224">
        <v>-75</v>
      </c>
      <c r="F1516" s="224">
        <v>100000</v>
      </c>
    </row>
    <row r="1517" spans="1:6" s="4" customFormat="1" ht="12.75" customHeight="1" x14ac:dyDescent="0.25">
      <c r="A1517" s="222">
        <v>32</v>
      </c>
      <c r="B1517" s="223" t="s">
        <v>27</v>
      </c>
      <c r="C1517" s="224">
        <v>400000</v>
      </c>
      <c r="D1517" s="224">
        <v>-300000</v>
      </c>
      <c r="E1517" s="224">
        <v>-75</v>
      </c>
      <c r="F1517" s="224">
        <v>100000</v>
      </c>
    </row>
    <row r="1518" spans="1:6" s="5" customFormat="1" ht="12.75" customHeight="1" x14ac:dyDescent="0.25">
      <c r="A1518" s="225">
        <v>323</v>
      </c>
      <c r="B1518" s="226" t="s">
        <v>30</v>
      </c>
      <c r="C1518" s="227">
        <v>400000</v>
      </c>
      <c r="D1518" s="227">
        <v>-300000</v>
      </c>
      <c r="E1518" s="227">
        <v>-75</v>
      </c>
      <c r="F1518" s="227">
        <v>100000</v>
      </c>
    </row>
    <row r="1519" spans="1:6" ht="12.75" customHeight="1" x14ac:dyDescent="0.25">
      <c r="A1519" s="216" t="s">
        <v>304</v>
      </c>
      <c r="B1519" s="216"/>
      <c r="C1519" s="217">
        <v>1760000</v>
      </c>
      <c r="D1519" s="217">
        <v>-110000</v>
      </c>
      <c r="E1519" s="217">
        <v>-6.25</v>
      </c>
      <c r="F1519" s="217">
        <v>1650000</v>
      </c>
    </row>
    <row r="1520" spans="1:6" ht="12.75" customHeight="1" x14ac:dyDescent="0.25">
      <c r="A1520" s="218" t="s">
        <v>305</v>
      </c>
      <c r="B1520" s="218"/>
      <c r="C1520" s="219">
        <v>235000</v>
      </c>
      <c r="D1520" s="219">
        <v>1415000</v>
      </c>
      <c r="E1520" s="219">
        <v>602.127659574468</v>
      </c>
      <c r="F1520" s="219">
        <v>1650000</v>
      </c>
    </row>
    <row r="1521" spans="1:6" ht="12.75" customHeight="1" x14ac:dyDescent="0.25">
      <c r="A1521" s="220" t="s">
        <v>16</v>
      </c>
      <c r="B1521" s="220"/>
      <c r="C1521" s="221">
        <v>235000</v>
      </c>
      <c r="D1521" s="221">
        <v>498200</v>
      </c>
      <c r="E1521" s="221">
        <v>212</v>
      </c>
      <c r="F1521" s="221">
        <v>733200</v>
      </c>
    </row>
    <row r="1522" spans="1:6" ht="12.75" customHeight="1" x14ac:dyDescent="0.25">
      <c r="A1522" s="228" t="s">
        <v>306</v>
      </c>
      <c r="B1522" s="228"/>
      <c r="C1522" s="229">
        <v>235000</v>
      </c>
      <c r="D1522" s="229">
        <v>498200</v>
      </c>
      <c r="E1522" s="229">
        <v>212</v>
      </c>
      <c r="F1522" s="229">
        <v>733200</v>
      </c>
    </row>
    <row r="1523" spans="1:6" s="4" customFormat="1" ht="12.75" customHeight="1" x14ac:dyDescent="0.25">
      <c r="A1523" s="222">
        <v>3</v>
      </c>
      <c r="B1523" s="223" t="s">
        <v>22</v>
      </c>
      <c r="C1523" s="224">
        <v>235000</v>
      </c>
      <c r="D1523" s="224">
        <v>498200</v>
      </c>
      <c r="E1523" s="224">
        <v>212</v>
      </c>
      <c r="F1523" s="224">
        <v>733200</v>
      </c>
    </row>
    <row r="1524" spans="1:6" s="4" customFormat="1" ht="12.75" customHeight="1" x14ac:dyDescent="0.25">
      <c r="A1524" s="222">
        <v>32</v>
      </c>
      <c r="B1524" s="223" t="s">
        <v>27</v>
      </c>
      <c r="C1524" s="224">
        <v>235000</v>
      </c>
      <c r="D1524" s="224">
        <v>498200</v>
      </c>
      <c r="E1524" s="224">
        <v>212</v>
      </c>
      <c r="F1524" s="224">
        <v>733200</v>
      </c>
    </row>
    <row r="1525" spans="1:6" s="5" customFormat="1" ht="12.75" customHeight="1" x14ac:dyDescent="0.25">
      <c r="A1525" s="225">
        <v>323</v>
      </c>
      <c r="B1525" s="226" t="s">
        <v>30</v>
      </c>
      <c r="C1525" s="227">
        <v>235000</v>
      </c>
      <c r="D1525" s="227">
        <v>498200</v>
      </c>
      <c r="E1525" s="227">
        <v>212</v>
      </c>
      <c r="F1525" s="227">
        <v>733200</v>
      </c>
    </row>
    <row r="1526" spans="1:6" ht="12.75" customHeight="1" x14ac:dyDescent="0.25">
      <c r="A1526" s="220" t="s">
        <v>201</v>
      </c>
      <c r="B1526" s="220"/>
      <c r="C1526" s="221">
        <v>0</v>
      </c>
      <c r="D1526" s="221">
        <v>816800</v>
      </c>
      <c r="E1526" s="221">
        <v>0</v>
      </c>
      <c r="F1526" s="221">
        <v>816800</v>
      </c>
    </row>
    <row r="1527" spans="1:6" ht="12.75" customHeight="1" x14ac:dyDescent="0.25">
      <c r="A1527" s="228" t="s">
        <v>306</v>
      </c>
      <c r="B1527" s="228"/>
      <c r="C1527" s="229">
        <v>0</v>
      </c>
      <c r="D1527" s="229">
        <v>816800</v>
      </c>
      <c r="E1527" s="229">
        <v>0</v>
      </c>
      <c r="F1527" s="229">
        <v>816800</v>
      </c>
    </row>
    <row r="1528" spans="1:6" s="4" customFormat="1" ht="12.75" customHeight="1" x14ac:dyDescent="0.25">
      <c r="A1528" s="222">
        <v>3</v>
      </c>
      <c r="B1528" s="223" t="s">
        <v>22</v>
      </c>
      <c r="C1528" s="224">
        <v>0</v>
      </c>
      <c r="D1528" s="224">
        <v>816800</v>
      </c>
      <c r="E1528" s="224">
        <v>0</v>
      </c>
      <c r="F1528" s="224">
        <v>816800</v>
      </c>
    </row>
    <row r="1529" spans="1:6" s="4" customFormat="1" ht="12.75" customHeight="1" x14ac:dyDescent="0.25">
      <c r="A1529" s="222">
        <v>32</v>
      </c>
      <c r="B1529" s="223" t="s">
        <v>27</v>
      </c>
      <c r="C1529" s="224">
        <v>0</v>
      </c>
      <c r="D1529" s="224">
        <v>816800</v>
      </c>
      <c r="E1529" s="224">
        <v>0</v>
      </c>
      <c r="F1529" s="224">
        <v>816800</v>
      </c>
    </row>
    <row r="1530" spans="1:6" s="5" customFormat="1" ht="12.75" customHeight="1" x14ac:dyDescent="0.25">
      <c r="A1530" s="225">
        <v>323</v>
      </c>
      <c r="B1530" s="226" t="s">
        <v>30</v>
      </c>
      <c r="C1530" s="227">
        <v>0</v>
      </c>
      <c r="D1530" s="227">
        <v>816800</v>
      </c>
      <c r="E1530" s="227">
        <v>0</v>
      </c>
      <c r="F1530" s="227">
        <v>816800</v>
      </c>
    </row>
    <row r="1531" spans="1:6" ht="12.75" customHeight="1" x14ac:dyDescent="0.25">
      <c r="A1531" s="220" t="s">
        <v>225</v>
      </c>
      <c r="B1531" s="220"/>
      <c r="C1531" s="221">
        <v>0</v>
      </c>
      <c r="D1531" s="221">
        <v>100000</v>
      </c>
      <c r="E1531" s="221">
        <v>0</v>
      </c>
      <c r="F1531" s="221">
        <v>100000</v>
      </c>
    </row>
    <row r="1532" spans="1:6" ht="12.75" customHeight="1" x14ac:dyDescent="0.25">
      <c r="A1532" s="228" t="s">
        <v>306</v>
      </c>
      <c r="B1532" s="228"/>
      <c r="C1532" s="229">
        <v>0</v>
      </c>
      <c r="D1532" s="229">
        <v>100000</v>
      </c>
      <c r="E1532" s="229">
        <v>0</v>
      </c>
      <c r="F1532" s="229">
        <v>100000</v>
      </c>
    </row>
    <row r="1533" spans="1:6" s="4" customFormat="1" ht="12.75" customHeight="1" x14ac:dyDescent="0.25">
      <c r="A1533" s="222">
        <v>3</v>
      </c>
      <c r="B1533" s="223" t="s">
        <v>22</v>
      </c>
      <c r="C1533" s="224">
        <v>0</v>
      </c>
      <c r="D1533" s="224">
        <v>100000</v>
      </c>
      <c r="E1533" s="224">
        <v>0</v>
      </c>
      <c r="F1533" s="224">
        <v>100000</v>
      </c>
    </row>
    <row r="1534" spans="1:6" s="4" customFormat="1" ht="12.75" customHeight="1" x14ac:dyDescent="0.25">
      <c r="A1534" s="222">
        <v>32</v>
      </c>
      <c r="B1534" s="223" t="s">
        <v>27</v>
      </c>
      <c r="C1534" s="224">
        <v>0</v>
      </c>
      <c r="D1534" s="224">
        <v>100000</v>
      </c>
      <c r="E1534" s="224">
        <v>0</v>
      </c>
      <c r="F1534" s="224">
        <v>100000</v>
      </c>
    </row>
    <row r="1535" spans="1:6" s="5" customFormat="1" ht="12.75" customHeight="1" x14ac:dyDescent="0.25">
      <c r="A1535" s="225">
        <v>323</v>
      </c>
      <c r="B1535" s="226" t="s">
        <v>30</v>
      </c>
      <c r="C1535" s="227">
        <v>0</v>
      </c>
      <c r="D1535" s="227">
        <v>100000</v>
      </c>
      <c r="E1535" s="227">
        <v>0</v>
      </c>
      <c r="F1535" s="227">
        <v>100000</v>
      </c>
    </row>
    <row r="1536" spans="1:6" ht="12.75" customHeight="1" x14ac:dyDescent="0.25">
      <c r="A1536" s="218" t="s">
        <v>307</v>
      </c>
      <c r="B1536" s="218"/>
      <c r="C1536" s="219">
        <v>1525000</v>
      </c>
      <c r="D1536" s="219">
        <v>-1525000</v>
      </c>
      <c r="E1536" s="219">
        <v>-100</v>
      </c>
      <c r="F1536" s="219">
        <v>0</v>
      </c>
    </row>
    <row r="1537" spans="1:6" ht="12.75" customHeight="1" x14ac:dyDescent="0.25">
      <c r="A1537" s="220" t="s">
        <v>16</v>
      </c>
      <c r="B1537" s="220"/>
      <c r="C1537" s="221">
        <v>77400</v>
      </c>
      <c r="D1537" s="221">
        <v>-77400</v>
      </c>
      <c r="E1537" s="221">
        <v>-100</v>
      </c>
      <c r="F1537" s="221">
        <v>0</v>
      </c>
    </row>
    <row r="1538" spans="1:6" ht="12.75" customHeight="1" x14ac:dyDescent="0.25">
      <c r="A1538" s="228" t="s">
        <v>306</v>
      </c>
      <c r="B1538" s="228"/>
      <c r="C1538" s="229">
        <v>77400</v>
      </c>
      <c r="D1538" s="229">
        <v>-77400</v>
      </c>
      <c r="E1538" s="229">
        <v>-100</v>
      </c>
      <c r="F1538" s="229">
        <v>0</v>
      </c>
    </row>
    <row r="1539" spans="1:6" s="4" customFormat="1" ht="12.75" customHeight="1" x14ac:dyDescent="0.25">
      <c r="A1539" s="222">
        <v>3</v>
      </c>
      <c r="B1539" s="223" t="s">
        <v>22</v>
      </c>
      <c r="C1539" s="224">
        <v>77400</v>
      </c>
      <c r="D1539" s="224">
        <v>-77400</v>
      </c>
      <c r="E1539" s="224">
        <v>-100</v>
      </c>
      <c r="F1539" s="224">
        <v>0</v>
      </c>
    </row>
    <row r="1540" spans="1:6" s="4" customFormat="1" ht="12.75" customHeight="1" x14ac:dyDescent="0.25">
      <c r="A1540" s="222">
        <v>32</v>
      </c>
      <c r="B1540" s="223" t="s">
        <v>27</v>
      </c>
      <c r="C1540" s="224">
        <v>77400</v>
      </c>
      <c r="D1540" s="224">
        <v>-77400</v>
      </c>
      <c r="E1540" s="224">
        <v>-100</v>
      </c>
      <c r="F1540" s="224">
        <v>0</v>
      </c>
    </row>
    <row r="1541" spans="1:6" s="5" customFormat="1" ht="12.75" customHeight="1" x14ac:dyDescent="0.25">
      <c r="A1541" s="225">
        <v>329</v>
      </c>
      <c r="B1541" s="226" t="s">
        <v>32</v>
      </c>
      <c r="C1541" s="227">
        <v>77400</v>
      </c>
      <c r="D1541" s="227">
        <v>-77400</v>
      </c>
      <c r="E1541" s="227">
        <v>-100</v>
      </c>
      <c r="F1541" s="227">
        <v>0</v>
      </c>
    </row>
    <row r="1542" spans="1:6" ht="12.75" customHeight="1" x14ac:dyDescent="0.25">
      <c r="A1542" s="220" t="s">
        <v>201</v>
      </c>
      <c r="B1542" s="220"/>
      <c r="C1542" s="221">
        <v>1047600</v>
      </c>
      <c r="D1542" s="221">
        <v>-1047600</v>
      </c>
      <c r="E1542" s="221">
        <v>-100</v>
      </c>
      <c r="F1542" s="221">
        <v>0</v>
      </c>
    </row>
    <row r="1543" spans="1:6" ht="12.75" customHeight="1" x14ac:dyDescent="0.25">
      <c r="A1543" s="228" t="s">
        <v>306</v>
      </c>
      <c r="B1543" s="228"/>
      <c r="C1543" s="229">
        <v>1047600</v>
      </c>
      <c r="D1543" s="229">
        <v>-1047600</v>
      </c>
      <c r="E1543" s="229">
        <v>-100</v>
      </c>
      <c r="F1543" s="229">
        <v>0</v>
      </c>
    </row>
    <row r="1544" spans="1:6" s="4" customFormat="1" ht="12.75" customHeight="1" x14ac:dyDescent="0.25">
      <c r="A1544" s="222">
        <v>3</v>
      </c>
      <c r="B1544" s="223" t="s">
        <v>22</v>
      </c>
      <c r="C1544" s="224">
        <v>1047600</v>
      </c>
      <c r="D1544" s="224">
        <v>-1047600</v>
      </c>
      <c r="E1544" s="224">
        <v>-100</v>
      </c>
      <c r="F1544" s="224">
        <v>0</v>
      </c>
    </row>
    <row r="1545" spans="1:6" s="4" customFormat="1" ht="12.75" customHeight="1" x14ac:dyDescent="0.25">
      <c r="A1545" s="222">
        <v>32</v>
      </c>
      <c r="B1545" s="223" t="s">
        <v>27</v>
      </c>
      <c r="C1545" s="224">
        <v>1047600</v>
      </c>
      <c r="D1545" s="224">
        <v>-1047600</v>
      </c>
      <c r="E1545" s="224">
        <v>-100</v>
      </c>
      <c r="F1545" s="224">
        <v>0</v>
      </c>
    </row>
    <row r="1546" spans="1:6" s="5" customFormat="1" ht="12.75" customHeight="1" x14ac:dyDescent="0.25">
      <c r="A1546" s="225">
        <v>329</v>
      </c>
      <c r="B1546" s="226" t="s">
        <v>32</v>
      </c>
      <c r="C1546" s="227">
        <v>1047600</v>
      </c>
      <c r="D1546" s="227">
        <v>-1047600</v>
      </c>
      <c r="E1546" s="227">
        <v>-100</v>
      </c>
      <c r="F1546" s="227">
        <v>0</v>
      </c>
    </row>
    <row r="1547" spans="1:6" ht="12.75" customHeight="1" x14ac:dyDescent="0.25">
      <c r="A1547" s="220" t="s">
        <v>225</v>
      </c>
      <c r="B1547" s="220"/>
      <c r="C1547" s="221">
        <v>400000</v>
      </c>
      <c r="D1547" s="221">
        <v>-400000</v>
      </c>
      <c r="E1547" s="221">
        <v>-100</v>
      </c>
      <c r="F1547" s="221">
        <v>0</v>
      </c>
    </row>
    <row r="1548" spans="1:6" ht="12.75" customHeight="1" x14ac:dyDescent="0.25">
      <c r="A1548" s="228" t="s">
        <v>306</v>
      </c>
      <c r="B1548" s="228"/>
      <c r="C1548" s="229">
        <v>400000</v>
      </c>
      <c r="D1548" s="229">
        <v>-400000</v>
      </c>
      <c r="E1548" s="229">
        <v>-100</v>
      </c>
      <c r="F1548" s="229">
        <v>0</v>
      </c>
    </row>
    <row r="1549" spans="1:6" s="4" customFormat="1" ht="12.75" customHeight="1" x14ac:dyDescent="0.25">
      <c r="A1549" s="222">
        <v>3</v>
      </c>
      <c r="B1549" s="223" t="s">
        <v>22</v>
      </c>
      <c r="C1549" s="224">
        <v>400000</v>
      </c>
      <c r="D1549" s="224">
        <v>-400000</v>
      </c>
      <c r="E1549" s="224">
        <v>-100</v>
      </c>
      <c r="F1549" s="224">
        <v>0</v>
      </c>
    </row>
    <row r="1550" spans="1:6" s="4" customFormat="1" ht="12.75" customHeight="1" x14ac:dyDescent="0.25">
      <c r="A1550" s="222">
        <v>32</v>
      </c>
      <c r="B1550" s="223" t="s">
        <v>27</v>
      </c>
      <c r="C1550" s="224">
        <v>400000</v>
      </c>
      <c r="D1550" s="224">
        <v>-400000</v>
      </c>
      <c r="E1550" s="224">
        <v>-100</v>
      </c>
      <c r="F1550" s="224">
        <v>0</v>
      </c>
    </row>
    <row r="1551" spans="1:6" s="5" customFormat="1" ht="12.75" customHeight="1" x14ac:dyDescent="0.25">
      <c r="A1551" s="225">
        <v>329</v>
      </c>
      <c r="B1551" s="226" t="s">
        <v>32</v>
      </c>
      <c r="C1551" s="227">
        <v>400000</v>
      </c>
      <c r="D1551" s="227">
        <v>-400000</v>
      </c>
      <c r="E1551" s="227">
        <v>-100</v>
      </c>
      <c r="F1551" s="227">
        <v>0</v>
      </c>
    </row>
    <row r="1552" spans="1:6" ht="12.75" customHeight="1" x14ac:dyDescent="0.25">
      <c r="A1552" s="216" t="s">
        <v>308</v>
      </c>
      <c r="B1552" s="216"/>
      <c r="C1552" s="217">
        <v>3700000</v>
      </c>
      <c r="D1552" s="217">
        <v>-2218000</v>
      </c>
      <c r="E1552" s="217">
        <v>-59.945945945946001</v>
      </c>
      <c r="F1552" s="217">
        <v>1482000</v>
      </c>
    </row>
    <row r="1553" spans="1:6" ht="12.75" customHeight="1" x14ac:dyDescent="0.25">
      <c r="A1553" s="218" t="s">
        <v>309</v>
      </c>
      <c r="B1553" s="218"/>
      <c r="C1553" s="219">
        <v>100000</v>
      </c>
      <c r="D1553" s="219">
        <v>50000</v>
      </c>
      <c r="E1553" s="219">
        <v>50</v>
      </c>
      <c r="F1553" s="219">
        <v>150000</v>
      </c>
    </row>
    <row r="1554" spans="1:6" ht="12.75" customHeight="1" x14ac:dyDescent="0.25">
      <c r="A1554" s="220" t="s">
        <v>16</v>
      </c>
      <c r="B1554" s="220"/>
      <c r="C1554" s="221">
        <v>0</v>
      </c>
      <c r="D1554" s="221">
        <v>5000</v>
      </c>
      <c r="E1554" s="221">
        <v>0</v>
      </c>
      <c r="F1554" s="221">
        <v>5000</v>
      </c>
    </row>
    <row r="1555" spans="1:6" ht="12.75" customHeight="1" x14ac:dyDescent="0.25">
      <c r="A1555" s="228" t="s">
        <v>62</v>
      </c>
      <c r="B1555" s="228"/>
      <c r="C1555" s="229">
        <v>0</v>
      </c>
      <c r="D1555" s="229">
        <v>5000</v>
      </c>
      <c r="E1555" s="229">
        <v>0</v>
      </c>
      <c r="F1555" s="229">
        <v>5000</v>
      </c>
    </row>
    <row r="1556" spans="1:6" s="4" customFormat="1" ht="12.75" customHeight="1" x14ac:dyDescent="0.25">
      <c r="A1556" s="222">
        <v>4</v>
      </c>
      <c r="B1556" s="223" t="s">
        <v>54</v>
      </c>
      <c r="C1556" s="224">
        <v>0</v>
      </c>
      <c r="D1556" s="224">
        <v>5000</v>
      </c>
      <c r="E1556" s="224">
        <v>0</v>
      </c>
      <c r="F1556" s="224">
        <v>5000</v>
      </c>
    </row>
    <row r="1557" spans="1:6" s="4" customFormat="1" ht="12.75" customHeight="1" x14ac:dyDescent="0.25">
      <c r="A1557" s="222">
        <v>42</v>
      </c>
      <c r="B1557" s="223" t="s">
        <v>55</v>
      </c>
      <c r="C1557" s="224">
        <v>0</v>
      </c>
      <c r="D1557" s="224">
        <v>5000</v>
      </c>
      <c r="E1557" s="224">
        <v>0</v>
      </c>
      <c r="F1557" s="224">
        <v>5000</v>
      </c>
    </row>
    <row r="1558" spans="1:6" s="5" customFormat="1" ht="12.75" customHeight="1" x14ac:dyDescent="0.25">
      <c r="A1558" s="225">
        <v>422</v>
      </c>
      <c r="B1558" s="226" t="s">
        <v>56</v>
      </c>
      <c r="C1558" s="227">
        <v>0</v>
      </c>
      <c r="D1558" s="227">
        <v>5000</v>
      </c>
      <c r="E1558" s="227">
        <v>0</v>
      </c>
      <c r="F1558" s="227">
        <v>5000</v>
      </c>
    </row>
    <row r="1559" spans="1:6" ht="12.75" customHeight="1" x14ac:dyDescent="0.25">
      <c r="A1559" s="220" t="s">
        <v>57</v>
      </c>
      <c r="B1559" s="220"/>
      <c r="C1559" s="221">
        <v>100000</v>
      </c>
      <c r="D1559" s="221">
        <v>45000</v>
      </c>
      <c r="E1559" s="221">
        <v>45</v>
      </c>
      <c r="F1559" s="221">
        <v>145000</v>
      </c>
    </row>
    <row r="1560" spans="1:6" ht="12.75" customHeight="1" x14ac:dyDescent="0.25">
      <c r="A1560" s="228" t="s">
        <v>62</v>
      </c>
      <c r="B1560" s="228"/>
      <c r="C1560" s="229">
        <v>100000</v>
      </c>
      <c r="D1560" s="229">
        <v>45000</v>
      </c>
      <c r="E1560" s="229">
        <v>45</v>
      </c>
      <c r="F1560" s="229">
        <v>145000</v>
      </c>
    </row>
    <row r="1561" spans="1:6" s="4" customFormat="1" ht="12.75" customHeight="1" x14ac:dyDescent="0.25">
      <c r="A1561" s="222">
        <v>4</v>
      </c>
      <c r="B1561" s="223" t="s">
        <v>54</v>
      </c>
      <c r="C1561" s="224">
        <v>100000</v>
      </c>
      <c r="D1561" s="224">
        <v>45000</v>
      </c>
      <c r="E1561" s="224">
        <v>45</v>
      </c>
      <c r="F1561" s="224">
        <v>145000</v>
      </c>
    </row>
    <row r="1562" spans="1:6" s="4" customFormat="1" ht="12.75" customHeight="1" x14ac:dyDescent="0.25">
      <c r="A1562" s="222">
        <v>42</v>
      </c>
      <c r="B1562" s="223" t="s">
        <v>55</v>
      </c>
      <c r="C1562" s="224">
        <v>0</v>
      </c>
      <c r="D1562" s="224">
        <v>55000</v>
      </c>
      <c r="E1562" s="224">
        <v>0</v>
      </c>
      <c r="F1562" s="224">
        <v>55000</v>
      </c>
    </row>
    <row r="1563" spans="1:6" s="5" customFormat="1" ht="12.75" customHeight="1" x14ac:dyDescent="0.25">
      <c r="A1563" s="225">
        <v>422</v>
      </c>
      <c r="B1563" s="226" t="s">
        <v>56</v>
      </c>
      <c r="C1563" s="227">
        <v>0</v>
      </c>
      <c r="D1563" s="227">
        <v>55000</v>
      </c>
      <c r="E1563" s="227">
        <v>0</v>
      </c>
      <c r="F1563" s="227">
        <v>55000</v>
      </c>
    </row>
    <row r="1564" spans="1:6" s="4" customFormat="1" ht="12.75" customHeight="1" x14ac:dyDescent="0.25">
      <c r="A1564" s="222">
        <v>45</v>
      </c>
      <c r="B1564" s="223" t="s">
        <v>84</v>
      </c>
      <c r="C1564" s="224">
        <v>100000</v>
      </c>
      <c r="D1564" s="224">
        <v>-10000</v>
      </c>
      <c r="E1564" s="224">
        <v>-10</v>
      </c>
      <c r="F1564" s="224">
        <v>90000</v>
      </c>
    </row>
    <row r="1565" spans="1:6" s="5" customFormat="1" ht="12.75" customHeight="1" x14ac:dyDescent="0.25">
      <c r="A1565" s="225">
        <v>451</v>
      </c>
      <c r="B1565" s="226" t="s">
        <v>85</v>
      </c>
      <c r="C1565" s="227">
        <v>100000</v>
      </c>
      <c r="D1565" s="227">
        <v>-10000</v>
      </c>
      <c r="E1565" s="227">
        <v>-10</v>
      </c>
      <c r="F1565" s="227">
        <v>90000</v>
      </c>
    </row>
    <row r="1566" spans="1:6" ht="12.75" customHeight="1" x14ac:dyDescent="0.25">
      <c r="A1566" s="218" t="s">
        <v>310</v>
      </c>
      <c r="B1566" s="218"/>
      <c r="C1566" s="219">
        <v>0</v>
      </c>
      <c r="D1566" s="219">
        <v>32000</v>
      </c>
      <c r="E1566" s="219">
        <v>0</v>
      </c>
      <c r="F1566" s="219">
        <v>32000</v>
      </c>
    </row>
    <row r="1567" spans="1:6" ht="12.75" customHeight="1" x14ac:dyDescent="0.25">
      <c r="A1567" s="220" t="s">
        <v>16</v>
      </c>
      <c r="B1567" s="220"/>
      <c r="C1567" s="221">
        <v>0</v>
      </c>
      <c r="D1567" s="221">
        <v>9000</v>
      </c>
      <c r="E1567" s="221">
        <v>0</v>
      </c>
      <c r="F1567" s="221">
        <v>9000</v>
      </c>
    </row>
    <row r="1568" spans="1:6" ht="12.75" customHeight="1" x14ac:dyDescent="0.25">
      <c r="A1568" s="228" t="s">
        <v>97</v>
      </c>
      <c r="B1568" s="228"/>
      <c r="C1568" s="229">
        <v>0</v>
      </c>
      <c r="D1568" s="229">
        <v>9000</v>
      </c>
      <c r="E1568" s="229">
        <v>0</v>
      </c>
      <c r="F1568" s="229">
        <v>9000</v>
      </c>
    </row>
    <row r="1569" spans="1:6" s="4" customFormat="1" ht="12.75" customHeight="1" x14ac:dyDescent="0.25">
      <c r="A1569" s="222">
        <v>4</v>
      </c>
      <c r="B1569" s="223" t="s">
        <v>54</v>
      </c>
      <c r="C1569" s="224">
        <v>0</v>
      </c>
      <c r="D1569" s="224">
        <v>9000</v>
      </c>
      <c r="E1569" s="224">
        <v>0</v>
      </c>
      <c r="F1569" s="224">
        <v>9000</v>
      </c>
    </row>
    <row r="1570" spans="1:6" s="4" customFormat="1" ht="12.75" customHeight="1" x14ac:dyDescent="0.25">
      <c r="A1570" s="222">
        <v>45</v>
      </c>
      <c r="B1570" s="223" t="s">
        <v>84</v>
      </c>
      <c r="C1570" s="224">
        <v>0</v>
      </c>
      <c r="D1570" s="224">
        <v>9000</v>
      </c>
      <c r="E1570" s="224">
        <v>0</v>
      </c>
      <c r="F1570" s="224">
        <v>9000</v>
      </c>
    </row>
    <row r="1571" spans="1:6" s="5" customFormat="1" ht="12.75" customHeight="1" x14ac:dyDescent="0.25">
      <c r="A1571" s="225">
        <v>451</v>
      </c>
      <c r="B1571" s="226" t="s">
        <v>85</v>
      </c>
      <c r="C1571" s="227">
        <v>0</v>
      </c>
      <c r="D1571" s="227">
        <v>9000</v>
      </c>
      <c r="E1571" s="227">
        <v>0</v>
      </c>
      <c r="F1571" s="227">
        <v>9000</v>
      </c>
    </row>
    <row r="1572" spans="1:6" ht="12.75" customHeight="1" x14ac:dyDescent="0.25">
      <c r="A1572" s="220" t="s">
        <v>50</v>
      </c>
      <c r="B1572" s="220"/>
      <c r="C1572" s="221">
        <v>0</v>
      </c>
      <c r="D1572" s="221">
        <v>23000</v>
      </c>
      <c r="E1572" s="221">
        <v>0</v>
      </c>
      <c r="F1572" s="221">
        <v>23000</v>
      </c>
    </row>
    <row r="1573" spans="1:6" ht="12.75" customHeight="1" x14ac:dyDescent="0.25">
      <c r="A1573" s="228" t="s">
        <v>97</v>
      </c>
      <c r="B1573" s="228"/>
      <c r="C1573" s="229">
        <v>0</v>
      </c>
      <c r="D1573" s="229">
        <v>23000</v>
      </c>
      <c r="E1573" s="229">
        <v>0</v>
      </c>
      <c r="F1573" s="229">
        <v>23000</v>
      </c>
    </row>
    <row r="1574" spans="1:6" s="4" customFormat="1" ht="12.75" customHeight="1" x14ac:dyDescent="0.25">
      <c r="A1574" s="222">
        <v>4</v>
      </c>
      <c r="B1574" s="223" t="s">
        <v>54</v>
      </c>
      <c r="C1574" s="224">
        <v>0</v>
      </c>
      <c r="D1574" s="224">
        <v>23000</v>
      </c>
      <c r="E1574" s="224">
        <v>0</v>
      </c>
      <c r="F1574" s="224">
        <v>23000</v>
      </c>
    </row>
    <row r="1575" spans="1:6" s="4" customFormat="1" ht="12.75" customHeight="1" x14ac:dyDescent="0.25">
      <c r="A1575" s="222">
        <v>45</v>
      </c>
      <c r="B1575" s="223" t="s">
        <v>84</v>
      </c>
      <c r="C1575" s="224">
        <v>0</v>
      </c>
      <c r="D1575" s="224">
        <v>23000</v>
      </c>
      <c r="E1575" s="224">
        <v>0</v>
      </c>
      <c r="F1575" s="224">
        <v>23000</v>
      </c>
    </row>
    <row r="1576" spans="1:6" s="5" customFormat="1" ht="12.75" customHeight="1" x14ac:dyDescent="0.25">
      <c r="A1576" s="225">
        <v>451</v>
      </c>
      <c r="B1576" s="226" t="s">
        <v>85</v>
      </c>
      <c r="C1576" s="227">
        <v>0</v>
      </c>
      <c r="D1576" s="227">
        <v>23000</v>
      </c>
      <c r="E1576" s="227">
        <v>0</v>
      </c>
      <c r="F1576" s="227">
        <v>23000</v>
      </c>
    </row>
    <row r="1577" spans="1:6" ht="12.75" customHeight="1" x14ac:dyDescent="0.25">
      <c r="A1577" s="218" t="s">
        <v>311</v>
      </c>
      <c r="B1577" s="218"/>
      <c r="C1577" s="219">
        <v>3000000</v>
      </c>
      <c r="D1577" s="219">
        <v>-2000000</v>
      </c>
      <c r="E1577" s="219">
        <v>-66.6666666666667</v>
      </c>
      <c r="F1577" s="219">
        <v>1000000</v>
      </c>
    </row>
    <row r="1578" spans="1:6" ht="12.75" customHeight="1" x14ac:dyDescent="0.25">
      <c r="A1578" s="220" t="s">
        <v>50</v>
      </c>
      <c r="B1578" s="220"/>
      <c r="C1578" s="221">
        <v>2100000</v>
      </c>
      <c r="D1578" s="221">
        <v>-1700000</v>
      </c>
      <c r="E1578" s="221">
        <v>-80.952380952381006</v>
      </c>
      <c r="F1578" s="221">
        <v>400000</v>
      </c>
    </row>
    <row r="1579" spans="1:6" ht="12.75" customHeight="1" x14ac:dyDescent="0.25">
      <c r="A1579" s="228" t="s">
        <v>62</v>
      </c>
      <c r="B1579" s="228"/>
      <c r="C1579" s="229">
        <v>2100000</v>
      </c>
      <c r="D1579" s="229">
        <v>-1700000</v>
      </c>
      <c r="E1579" s="229">
        <v>-80.952380952381006</v>
      </c>
      <c r="F1579" s="229">
        <v>400000</v>
      </c>
    </row>
    <row r="1580" spans="1:6" s="4" customFormat="1" ht="12.75" customHeight="1" x14ac:dyDescent="0.25">
      <c r="A1580" s="222">
        <v>4</v>
      </c>
      <c r="B1580" s="223" t="s">
        <v>54</v>
      </c>
      <c r="C1580" s="224">
        <v>2100000</v>
      </c>
      <c r="D1580" s="224">
        <v>-1700000</v>
      </c>
      <c r="E1580" s="224">
        <v>-80.952380952381006</v>
      </c>
      <c r="F1580" s="224">
        <v>400000</v>
      </c>
    </row>
    <row r="1581" spans="1:6" s="4" customFormat="1" ht="12.75" customHeight="1" x14ac:dyDescent="0.25">
      <c r="A1581" s="222">
        <v>45</v>
      </c>
      <c r="B1581" s="223" t="s">
        <v>84</v>
      </c>
      <c r="C1581" s="224">
        <v>2100000</v>
      </c>
      <c r="D1581" s="224">
        <v>-1700000</v>
      </c>
      <c r="E1581" s="224">
        <v>-80.952380952381006</v>
      </c>
      <c r="F1581" s="224">
        <v>400000</v>
      </c>
    </row>
    <row r="1582" spans="1:6" s="5" customFormat="1" ht="12.75" customHeight="1" x14ac:dyDescent="0.25">
      <c r="A1582" s="225">
        <v>451</v>
      </c>
      <c r="B1582" s="226" t="s">
        <v>85</v>
      </c>
      <c r="C1582" s="227">
        <v>2100000</v>
      </c>
      <c r="D1582" s="227">
        <v>-1700000</v>
      </c>
      <c r="E1582" s="227">
        <v>-80.952380952381006</v>
      </c>
      <c r="F1582" s="227">
        <v>400000</v>
      </c>
    </row>
    <row r="1583" spans="1:6" ht="12.75" customHeight="1" x14ac:dyDescent="0.25">
      <c r="A1583" s="220" t="s">
        <v>57</v>
      </c>
      <c r="B1583" s="220"/>
      <c r="C1583" s="221">
        <v>900000</v>
      </c>
      <c r="D1583" s="221">
        <v>-300000</v>
      </c>
      <c r="E1583" s="221">
        <v>-33.3333333333333</v>
      </c>
      <c r="F1583" s="221">
        <v>600000</v>
      </c>
    </row>
    <row r="1584" spans="1:6" ht="12.75" customHeight="1" x14ac:dyDescent="0.25">
      <c r="A1584" s="228" t="s">
        <v>62</v>
      </c>
      <c r="B1584" s="228"/>
      <c r="C1584" s="229">
        <v>900000</v>
      </c>
      <c r="D1584" s="229">
        <v>-300000</v>
      </c>
      <c r="E1584" s="229">
        <v>-33.3333333333333</v>
      </c>
      <c r="F1584" s="229">
        <v>600000</v>
      </c>
    </row>
    <row r="1585" spans="1:6" s="4" customFormat="1" ht="12.75" customHeight="1" x14ac:dyDescent="0.25">
      <c r="A1585" s="222">
        <v>4</v>
      </c>
      <c r="B1585" s="223" t="s">
        <v>54</v>
      </c>
      <c r="C1585" s="224">
        <v>900000</v>
      </c>
      <c r="D1585" s="224">
        <v>-300000</v>
      </c>
      <c r="E1585" s="224">
        <v>-33.3333333333333</v>
      </c>
      <c r="F1585" s="224">
        <v>600000</v>
      </c>
    </row>
    <row r="1586" spans="1:6" s="4" customFormat="1" ht="12.75" customHeight="1" x14ac:dyDescent="0.25">
      <c r="A1586" s="222">
        <v>45</v>
      </c>
      <c r="B1586" s="223" t="s">
        <v>84</v>
      </c>
      <c r="C1586" s="224">
        <v>900000</v>
      </c>
      <c r="D1586" s="224">
        <v>-300000</v>
      </c>
      <c r="E1586" s="224">
        <v>-33.3333333333333</v>
      </c>
      <c r="F1586" s="224">
        <v>600000</v>
      </c>
    </row>
    <row r="1587" spans="1:6" s="5" customFormat="1" ht="12.75" customHeight="1" x14ac:dyDescent="0.25">
      <c r="A1587" s="225">
        <v>451</v>
      </c>
      <c r="B1587" s="226" t="s">
        <v>85</v>
      </c>
      <c r="C1587" s="227">
        <v>900000</v>
      </c>
      <c r="D1587" s="227">
        <v>-300000</v>
      </c>
      <c r="E1587" s="227">
        <v>-33.3333333333333</v>
      </c>
      <c r="F1587" s="227">
        <v>600000</v>
      </c>
    </row>
    <row r="1588" spans="1:6" ht="12.75" customHeight="1" x14ac:dyDescent="0.25">
      <c r="A1588" s="218" t="s">
        <v>312</v>
      </c>
      <c r="B1588" s="218"/>
      <c r="C1588" s="219">
        <v>500000</v>
      </c>
      <c r="D1588" s="219">
        <v>-200000</v>
      </c>
      <c r="E1588" s="219">
        <v>-40</v>
      </c>
      <c r="F1588" s="219">
        <v>300000</v>
      </c>
    </row>
    <row r="1589" spans="1:6" ht="12.75" customHeight="1" x14ac:dyDescent="0.25">
      <c r="A1589" s="220" t="s">
        <v>16</v>
      </c>
      <c r="B1589" s="220"/>
      <c r="C1589" s="221">
        <v>0</v>
      </c>
      <c r="D1589" s="221">
        <v>213000</v>
      </c>
      <c r="E1589" s="221">
        <v>0</v>
      </c>
      <c r="F1589" s="221">
        <v>213000</v>
      </c>
    </row>
    <row r="1590" spans="1:6" ht="12.75" customHeight="1" x14ac:dyDescent="0.25">
      <c r="A1590" s="228" t="s">
        <v>244</v>
      </c>
      <c r="B1590" s="228"/>
      <c r="C1590" s="229">
        <v>0</v>
      </c>
      <c r="D1590" s="229">
        <v>213000</v>
      </c>
      <c r="E1590" s="229">
        <v>0</v>
      </c>
      <c r="F1590" s="229">
        <v>213000</v>
      </c>
    </row>
    <row r="1591" spans="1:6" s="4" customFormat="1" ht="12.75" customHeight="1" x14ac:dyDescent="0.25">
      <c r="A1591" s="222">
        <v>3</v>
      </c>
      <c r="B1591" s="223" t="s">
        <v>22</v>
      </c>
      <c r="C1591" s="224">
        <v>0</v>
      </c>
      <c r="D1591" s="224">
        <v>213000</v>
      </c>
      <c r="E1591" s="224">
        <v>0</v>
      </c>
      <c r="F1591" s="224">
        <v>213000</v>
      </c>
    </row>
    <row r="1592" spans="1:6" s="4" customFormat="1" ht="12.75" customHeight="1" x14ac:dyDescent="0.25">
      <c r="A1592" s="222">
        <v>32</v>
      </c>
      <c r="B1592" s="223" t="s">
        <v>27</v>
      </c>
      <c r="C1592" s="224">
        <v>0</v>
      </c>
      <c r="D1592" s="224">
        <v>213000</v>
      </c>
      <c r="E1592" s="224">
        <v>0</v>
      </c>
      <c r="F1592" s="224">
        <v>213000</v>
      </c>
    </row>
    <row r="1593" spans="1:6" s="5" customFormat="1" ht="12.75" customHeight="1" x14ac:dyDescent="0.25">
      <c r="A1593" s="225">
        <v>322</v>
      </c>
      <c r="B1593" s="226" t="s">
        <v>29</v>
      </c>
      <c r="C1593" s="227">
        <v>0</v>
      </c>
      <c r="D1593" s="227">
        <v>10000</v>
      </c>
      <c r="E1593" s="227">
        <v>0</v>
      </c>
      <c r="F1593" s="227">
        <v>10000</v>
      </c>
    </row>
    <row r="1594" spans="1:6" s="5" customFormat="1" ht="12.75" customHeight="1" x14ac:dyDescent="0.25">
      <c r="A1594" s="225">
        <v>323</v>
      </c>
      <c r="B1594" s="226" t="s">
        <v>30</v>
      </c>
      <c r="C1594" s="227">
        <v>0</v>
      </c>
      <c r="D1594" s="227">
        <v>203000</v>
      </c>
      <c r="E1594" s="227">
        <v>0</v>
      </c>
      <c r="F1594" s="227">
        <v>203000</v>
      </c>
    </row>
    <row r="1595" spans="1:6" ht="12.75" customHeight="1" x14ac:dyDescent="0.25">
      <c r="A1595" s="220" t="s">
        <v>50</v>
      </c>
      <c r="B1595" s="220"/>
      <c r="C1595" s="221">
        <v>400000</v>
      </c>
      <c r="D1595" s="221">
        <v>-400000</v>
      </c>
      <c r="E1595" s="221">
        <v>-100</v>
      </c>
      <c r="F1595" s="221">
        <v>0</v>
      </c>
    </row>
    <row r="1596" spans="1:6" ht="12.75" customHeight="1" x14ac:dyDescent="0.25">
      <c r="A1596" s="228" t="s">
        <v>244</v>
      </c>
      <c r="B1596" s="228"/>
      <c r="C1596" s="229">
        <v>400000</v>
      </c>
      <c r="D1596" s="229">
        <v>-400000</v>
      </c>
      <c r="E1596" s="229">
        <v>-100</v>
      </c>
      <c r="F1596" s="229">
        <v>0</v>
      </c>
    </row>
    <row r="1597" spans="1:6" s="4" customFormat="1" ht="12.75" customHeight="1" x14ac:dyDescent="0.25">
      <c r="A1597" s="222">
        <v>3</v>
      </c>
      <c r="B1597" s="223" t="s">
        <v>22</v>
      </c>
      <c r="C1597" s="224">
        <v>400000</v>
      </c>
      <c r="D1597" s="224">
        <v>-400000</v>
      </c>
      <c r="E1597" s="224">
        <v>-100</v>
      </c>
      <c r="F1597" s="224">
        <v>0</v>
      </c>
    </row>
    <row r="1598" spans="1:6" s="4" customFormat="1" ht="12.75" customHeight="1" x14ac:dyDescent="0.25">
      <c r="A1598" s="222">
        <v>38</v>
      </c>
      <c r="B1598" s="223" t="s">
        <v>42</v>
      </c>
      <c r="C1598" s="224">
        <v>400000</v>
      </c>
      <c r="D1598" s="224">
        <v>-400000</v>
      </c>
      <c r="E1598" s="224">
        <v>-100</v>
      </c>
      <c r="F1598" s="224">
        <v>0</v>
      </c>
    </row>
    <row r="1599" spans="1:6" s="5" customFormat="1" ht="12.75" customHeight="1" x14ac:dyDescent="0.25">
      <c r="A1599" s="225">
        <v>382</v>
      </c>
      <c r="B1599" s="226" t="s">
        <v>140</v>
      </c>
      <c r="C1599" s="227">
        <v>400000</v>
      </c>
      <c r="D1599" s="227">
        <v>-400000</v>
      </c>
      <c r="E1599" s="227">
        <v>-100</v>
      </c>
      <c r="F1599" s="227">
        <v>0</v>
      </c>
    </row>
    <row r="1600" spans="1:6" ht="12.75" customHeight="1" x14ac:dyDescent="0.25">
      <c r="A1600" s="220" t="s">
        <v>57</v>
      </c>
      <c r="B1600" s="220"/>
      <c r="C1600" s="221">
        <v>100000</v>
      </c>
      <c r="D1600" s="221">
        <v>-13000</v>
      </c>
      <c r="E1600" s="221">
        <v>-13</v>
      </c>
      <c r="F1600" s="221">
        <v>87000</v>
      </c>
    </row>
    <row r="1601" spans="1:6" ht="12.75" customHeight="1" x14ac:dyDescent="0.25">
      <c r="A1601" s="228" t="s">
        <v>244</v>
      </c>
      <c r="B1601" s="228"/>
      <c r="C1601" s="229">
        <v>100000</v>
      </c>
      <c r="D1601" s="229">
        <v>-13000</v>
      </c>
      <c r="E1601" s="229">
        <v>-13</v>
      </c>
      <c r="F1601" s="229">
        <v>87000</v>
      </c>
    </row>
    <row r="1602" spans="1:6" s="4" customFormat="1" ht="12.75" customHeight="1" x14ac:dyDescent="0.25">
      <c r="A1602" s="222">
        <v>3</v>
      </c>
      <c r="B1602" s="223" t="s">
        <v>22</v>
      </c>
      <c r="C1602" s="224">
        <v>100000</v>
      </c>
      <c r="D1602" s="224">
        <v>-13000</v>
      </c>
      <c r="E1602" s="224">
        <v>-13</v>
      </c>
      <c r="F1602" s="224">
        <v>87000</v>
      </c>
    </row>
    <row r="1603" spans="1:6" s="4" customFormat="1" ht="12.75" customHeight="1" x14ac:dyDescent="0.25">
      <c r="A1603" s="222">
        <v>32</v>
      </c>
      <c r="B1603" s="223" t="s">
        <v>27</v>
      </c>
      <c r="C1603" s="224">
        <v>0</v>
      </c>
      <c r="D1603" s="224">
        <v>87000</v>
      </c>
      <c r="E1603" s="224">
        <v>0</v>
      </c>
      <c r="F1603" s="224">
        <v>87000</v>
      </c>
    </row>
    <row r="1604" spans="1:6" s="5" customFormat="1" ht="12.75" customHeight="1" x14ac:dyDescent="0.25">
      <c r="A1604" s="225">
        <v>323</v>
      </c>
      <c r="B1604" s="226" t="s">
        <v>30</v>
      </c>
      <c r="C1604" s="227">
        <v>0</v>
      </c>
      <c r="D1604" s="227">
        <v>87000</v>
      </c>
      <c r="E1604" s="227">
        <v>0</v>
      </c>
      <c r="F1604" s="227">
        <v>87000</v>
      </c>
    </row>
    <row r="1605" spans="1:6" s="4" customFormat="1" ht="12.75" customHeight="1" x14ac:dyDescent="0.25">
      <c r="A1605" s="222">
        <v>38</v>
      </c>
      <c r="B1605" s="223" t="s">
        <v>42</v>
      </c>
      <c r="C1605" s="224">
        <v>100000</v>
      </c>
      <c r="D1605" s="224">
        <v>-100000</v>
      </c>
      <c r="E1605" s="224">
        <v>-100</v>
      </c>
      <c r="F1605" s="224">
        <v>0</v>
      </c>
    </row>
    <row r="1606" spans="1:6" s="5" customFormat="1" ht="12.75" customHeight="1" x14ac:dyDescent="0.25">
      <c r="A1606" s="225">
        <v>382</v>
      </c>
      <c r="B1606" s="226" t="s">
        <v>140</v>
      </c>
      <c r="C1606" s="227">
        <v>100000</v>
      </c>
      <c r="D1606" s="227">
        <v>-100000</v>
      </c>
      <c r="E1606" s="227">
        <v>-100</v>
      </c>
      <c r="F1606" s="227">
        <v>0</v>
      </c>
    </row>
    <row r="1607" spans="1:6" ht="12.75" customHeight="1" x14ac:dyDescent="0.25">
      <c r="A1607" s="218" t="s">
        <v>313</v>
      </c>
      <c r="B1607" s="218"/>
      <c r="C1607" s="219">
        <v>100000</v>
      </c>
      <c r="D1607" s="219">
        <v>-100000</v>
      </c>
      <c r="E1607" s="219">
        <v>-100</v>
      </c>
      <c r="F1607" s="219">
        <v>0</v>
      </c>
    </row>
    <row r="1608" spans="1:6" ht="12.75" customHeight="1" x14ac:dyDescent="0.25">
      <c r="A1608" s="220" t="s">
        <v>57</v>
      </c>
      <c r="B1608" s="220"/>
      <c r="C1608" s="221">
        <v>100000</v>
      </c>
      <c r="D1608" s="221">
        <v>-100000</v>
      </c>
      <c r="E1608" s="221">
        <v>-100</v>
      </c>
      <c r="F1608" s="221">
        <v>0</v>
      </c>
    </row>
    <row r="1609" spans="1:6" ht="12.75" customHeight="1" x14ac:dyDescent="0.25">
      <c r="A1609" s="228" t="s">
        <v>62</v>
      </c>
      <c r="B1609" s="228"/>
      <c r="C1609" s="229">
        <v>100000</v>
      </c>
      <c r="D1609" s="229">
        <v>-100000</v>
      </c>
      <c r="E1609" s="229">
        <v>-100</v>
      </c>
      <c r="F1609" s="229">
        <v>0</v>
      </c>
    </row>
    <row r="1610" spans="1:6" s="4" customFormat="1" ht="12.75" customHeight="1" x14ac:dyDescent="0.25">
      <c r="A1610" s="222">
        <v>4</v>
      </c>
      <c r="B1610" s="223" t="s">
        <v>54</v>
      </c>
      <c r="C1610" s="224">
        <v>100000</v>
      </c>
      <c r="D1610" s="224">
        <v>-100000</v>
      </c>
      <c r="E1610" s="224">
        <v>-100</v>
      </c>
      <c r="F1610" s="224">
        <v>0</v>
      </c>
    </row>
    <row r="1611" spans="1:6" s="4" customFormat="1" ht="12.75" customHeight="1" x14ac:dyDescent="0.25">
      <c r="A1611" s="222">
        <v>45</v>
      </c>
      <c r="B1611" s="223" t="s">
        <v>84</v>
      </c>
      <c r="C1611" s="224">
        <v>100000</v>
      </c>
      <c r="D1611" s="224">
        <v>-100000</v>
      </c>
      <c r="E1611" s="224">
        <v>-100</v>
      </c>
      <c r="F1611" s="224">
        <v>0</v>
      </c>
    </row>
    <row r="1612" spans="1:6" s="5" customFormat="1" ht="12.75" customHeight="1" x14ac:dyDescent="0.25">
      <c r="A1612" s="225">
        <v>451</v>
      </c>
      <c r="B1612" s="226" t="s">
        <v>85</v>
      </c>
      <c r="C1612" s="227">
        <v>100000</v>
      </c>
      <c r="D1612" s="227">
        <v>-100000</v>
      </c>
      <c r="E1612" s="227">
        <v>-100</v>
      </c>
      <c r="F1612" s="227">
        <v>0</v>
      </c>
    </row>
    <row r="1613" spans="1:6" x14ac:dyDescent="0.25">
      <c r="A1613" s="204"/>
      <c r="B1613" s="204"/>
      <c r="C1613" s="204"/>
      <c r="D1613" s="204"/>
      <c r="E1613" s="204"/>
      <c r="F1613" s="204"/>
    </row>
    <row r="1614" spans="1:6" x14ac:dyDescent="0.25">
      <c r="A1614" s="204"/>
      <c r="B1614" s="204"/>
      <c r="C1614" s="204"/>
      <c r="D1614" s="204"/>
      <c r="E1614" s="204"/>
      <c r="F1614" s="204"/>
    </row>
    <row r="1615" spans="1:6" x14ac:dyDescent="0.25">
      <c r="A1615" s="204"/>
      <c r="B1615" s="204"/>
      <c r="C1615" s="204"/>
      <c r="D1615" s="204"/>
      <c r="E1615" s="204"/>
      <c r="F1615" s="204"/>
    </row>
    <row r="1616" spans="1:6" x14ac:dyDescent="0.25">
      <c r="A1616" s="204"/>
      <c r="B1616" s="204"/>
      <c r="C1616" s="204"/>
      <c r="D1616" s="204"/>
      <c r="E1616" s="204"/>
      <c r="F1616" s="204"/>
    </row>
    <row r="1617" spans="1:6" x14ac:dyDescent="0.25">
      <c r="A1617" s="204"/>
      <c r="B1617" s="204"/>
      <c r="C1617" s="204"/>
      <c r="D1617" s="204"/>
      <c r="E1617" s="204"/>
      <c r="F1617" s="204"/>
    </row>
    <row r="1618" spans="1:6" x14ac:dyDescent="0.25">
      <c r="A1618" s="204"/>
      <c r="B1618" s="204"/>
      <c r="C1618" s="204"/>
      <c r="D1618" s="204"/>
      <c r="E1618" s="204"/>
      <c r="F1618" s="204"/>
    </row>
    <row r="1619" spans="1:6" x14ac:dyDescent="0.25">
      <c r="A1619" s="204"/>
      <c r="B1619" s="204"/>
      <c r="C1619" s="204"/>
      <c r="D1619" s="204"/>
      <c r="E1619" s="204"/>
      <c r="F1619" s="204"/>
    </row>
    <row r="1620" spans="1:6" x14ac:dyDescent="0.25">
      <c r="A1620" s="204"/>
      <c r="B1620" s="204"/>
      <c r="C1620" s="204"/>
      <c r="D1620" s="204"/>
      <c r="E1620" s="204"/>
      <c r="F1620" s="204"/>
    </row>
    <row r="1621" spans="1:6" x14ac:dyDescent="0.25">
      <c r="A1621" s="204"/>
      <c r="B1621" s="204"/>
      <c r="C1621" s="204"/>
      <c r="D1621" s="204"/>
      <c r="E1621" s="204"/>
      <c r="F1621" s="204"/>
    </row>
    <row r="1622" spans="1:6" x14ac:dyDescent="0.25">
      <c r="A1622" s="204"/>
      <c r="B1622" s="204"/>
      <c r="C1622" s="204"/>
      <c r="D1622" s="204"/>
      <c r="E1622" s="204"/>
      <c r="F1622" s="204"/>
    </row>
    <row r="1623" spans="1:6" x14ac:dyDescent="0.25">
      <c r="A1623" s="204"/>
      <c r="B1623" s="204"/>
      <c r="C1623" s="204"/>
      <c r="D1623" s="204"/>
      <c r="E1623" s="204"/>
      <c r="F1623" s="204"/>
    </row>
    <row r="1624" spans="1:6" x14ac:dyDescent="0.25">
      <c r="A1624" s="204"/>
      <c r="B1624" s="204"/>
      <c r="C1624" s="204"/>
      <c r="D1624" s="204"/>
      <c r="E1624" s="204"/>
      <c r="F1624" s="204"/>
    </row>
    <row r="1625" spans="1:6" x14ac:dyDescent="0.25">
      <c r="A1625" s="204"/>
      <c r="B1625" s="204"/>
      <c r="C1625" s="204"/>
      <c r="D1625" s="204"/>
      <c r="E1625" s="204"/>
      <c r="F1625" s="204"/>
    </row>
    <row r="1626" spans="1:6" x14ac:dyDescent="0.25">
      <c r="A1626" s="204"/>
      <c r="B1626" s="204"/>
      <c r="C1626" s="204"/>
      <c r="D1626" s="204"/>
      <c r="E1626" s="204"/>
      <c r="F1626" s="204"/>
    </row>
    <row r="1627" spans="1:6" x14ac:dyDescent="0.25">
      <c r="A1627" s="204"/>
      <c r="B1627" s="204"/>
      <c r="C1627" s="204"/>
      <c r="D1627" s="204"/>
      <c r="E1627" s="204"/>
      <c r="F1627" s="204"/>
    </row>
    <row r="1628" spans="1:6" x14ac:dyDescent="0.25">
      <c r="A1628" s="204"/>
      <c r="B1628" s="204"/>
      <c r="C1628" s="204"/>
      <c r="D1628" s="204"/>
      <c r="E1628" s="204"/>
      <c r="F1628" s="204"/>
    </row>
    <row r="1629" spans="1:6" x14ac:dyDescent="0.25">
      <c r="A1629" s="204"/>
      <c r="B1629" s="204"/>
      <c r="C1629" s="204"/>
      <c r="D1629" s="204"/>
      <c r="E1629" s="204"/>
      <c r="F1629" s="204"/>
    </row>
    <row r="1630" spans="1:6" x14ac:dyDescent="0.25">
      <c r="A1630" s="204"/>
      <c r="B1630" s="204"/>
      <c r="C1630" s="204"/>
      <c r="D1630" s="204"/>
      <c r="E1630" s="204"/>
      <c r="F1630" s="204"/>
    </row>
    <row r="1631" spans="1:6" x14ac:dyDescent="0.25">
      <c r="A1631" s="204"/>
      <c r="B1631" s="204"/>
      <c r="C1631" s="204"/>
      <c r="D1631" s="204"/>
      <c r="E1631" s="204"/>
      <c r="F1631" s="204"/>
    </row>
    <row r="1632" spans="1:6" x14ac:dyDescent="0.25">
      <c r="A1632" s="204"/>
      <c r="B1632" s="204"/>
      <c r="C1632" s="204"/>
      <c r="D1632" s="204"/>
      <c r="E1632" s="204"/>
      <c r="F1632" s="204"/>
    </row>
    <row r="1633" spans="1:6" x14ac:dyDescent="0.25">
      <c r="A1633" s="204"/>
      <c r="B1633" s="204"/>
      <c r="C1633" s="204"/>
      <c r="D1633" s="204"/>
      <c r="E1633" s="204"/>
      <c r="F1633" s="204"/>
    </row>
    <row r="1634" spans="1:6" x14ac:dyDescent="0.25">
      <c r="A1634" s="204"/>
      <c r="B1634" s="204"/>
      <c r="C1634" s="204"/>
      <c r="D1634" s="204"/>
      <c r="E1634" s="204"/>
      <c r="F1634" s="204"/>
    </row>
    <row r="1635" spans="1:6" x14ac:dyDescent="0.25">
      <c r="A1635" s="204"/>
      <c r="B1635" s="204"/>
      <c r="C1635" s="204"/>
      <c r="D1635" s="204"/>
      <c r="E1635" s="204"/>
      <c r="F1635" s="204"/>
    </row>
    <row r="1636" spans="1:6" x14ac:dyDescent="0.25">
      <c r="A1636" s="204"/>
      <c r="B1636" s="204"/>
      <c r="C1636" s="204"/>
      <c r="D1636" s="204"/>
      <c r="E1636" s="204"/>
      <c r="F1636" s="204"/>
    </row>
    <row r="1637" spans="1:6" x14ac:dyDescent="0.25">
      <c r="A1637" s="204"/>
      <c r="B1637" s="204"/>
      <c r="C1637" s="204"/>
      <c r="D1637" s="204"/>
      <c r="E1637" s="204"/>
      <c r="F1637" s="204"/>
    </row>
    <row r="1638" spans="1:6" x14ac:dyDescent="0.25">
      <c r="A1638" s="204"/>
      <c r="B1638" s="204"/>
      <c r="C1638" s="204"/>
      <c r="D1638" s="204"/>
      <c r="E1638" s="204"/>
      <c r="F1638" s="204"/>
    </row>
    <row r="1639" spans="1:6" x14ac:dyDescent="0.25">
      <c r="A1639" s="204"/>
      <c r="B1639" s="204"/>
      <c r="C1639" s="204"/>
      <c r="D1639" s="204"/>
      <c r="E1639" s="204"/>
      <c r="F1639" s="204"/>
    </row>
    <row r="1640" spans="1:6" x14ac:dyDescent="0.25">
      <c r="A1640" s="204"/>
      <c r="B1640" s="204"/>
      <c r="C1640" s="204"/>
      <c r="D1640" s="204"/>
      <c r="E1640" s="204"/>
      <c r="F1640" s="204"/>
    </row>
    <row r="1641" spans="1:6" x14ac:dyDescent="0.25">
      <c r="A1641" s="204"/>
      <c r="B1641" s="204"/>
      <c r="C1641" s="204"/>
      <c r="D1641" s="204"/>
      <c r="E1641" s="204"/>
      <c r="F1641" s="204"/>
    </row>
    <row r="1642" spans="1:6" x14ac:dyDescent="0.25">
      <c r="A1642" s="204"/>
      <c r="B1642" s="204"/>
      <c r="C1642" s="204"/>
      <c r="D1642" s="204"/>
      <c r="E1642" s="204"/>
      <c r="F1642" s="204"/>
    </row>
    <row r="1643" spans="1:6" x14ac:dyDescent="0.25">
      <c r="A1643" s="204"/>
      <c r="B1643" s="204"/>
      <c r="C1643" s="204"/>
      <c r="D1643" s="204"/>
      <c r="E1643" s="204"/>
      <c r="F1643" s="204"/>
    </row>
    <row r="1644" spans="1:6" x14ac:dyDescent="0.25">
      <c r="A1644" s="204"/>
      <c r="B1644" s="204"/>
      <c r="C1644" s="204"/>
      <c r="D1644" s="204"/>
      <c r="E1644" s="204"/>
      <c r="F1644" s="204"/>
    </row>
    <row r="1645" spans="1:6" x14ac:dyDescent="0.25">
      <c r="A1645" s="204"/>
      <c r="B1645" s="204"/>
      <c r="C1645" s="204"/>
      <c r="D1645" s="204"/>
      <c r="E1645" s="204"/>
      <c r="F1645" s="204"/>
    </row>
    <row r="1646" spans="1:6" x14ac:dyDescent="0.25">
      <c r="A1646" s="204"/>
      <c r="B1646" s="204"/>
      <c r="C1646" s="204"/>
      <c r="D1646" s="204"/>
      <c r="E1646" s="204"/>
      <c r="F1646" s="204"/>
    </row>
    <row r="1647" spans="1:6" x14ac:dyDescent="0.25">
      <c r="A1647" s="204"/>
      <c r="B1647" s="204"/>
      <c r="C1647" s="204"/>
      <c r="D1647" s="204"/>
      <c r="E1647" s="204"/>
      <c r="F1647" s="204"/>
    </row>
    <row r="1648" spans="1:6" x14ac:dyDescent="0.25">
      <c r="A1648" s="204"/>
      <c r="B1648" s="204"/>
      <c r="C1648" s="204"/>
      <c r="D1648" s="204"/>
      <c r="E1648" s="204"/>
      <c r="F1648" s="204"/>
    </row>
    <row r="1649" spans="1:6" x14ac:dyDescent="0.25">
      <c r="A1649" s="204"/>
      <c r="B1649" s="204"/>
      <c r="C1649" s="204"/>
      <c r="D1649" s="204"/>
      <c r="E1649" s="204"/>
      <c r="F1649" s="204"/>
    </row>
    <row r="1650" spans="1:6" x14ac:dyDescent="0.25">
      <c r="A1650" s="204"/>
      <c r="B1650" s="204"/>
      <c r="C1650" s="204"/>
      <c r="D1650" s="204"/>
      <c r="E1650" s="204"/>
      <c r="F1650" s="204"/>
    </row>
    <row r="1651" spans="1:6" x14ac:dyDescent="0.25">
      <c r="A1651" s="204"/>
      <c r="B1651" s="204"/>
      <c r="C1651" s="204"/>
      <c r="D1651" s="204"/>
      <c r="E1651" s="204"/>
      <c r="F1651" s="204"/>
    </row>
    <row r="1652" spans="1:6" x14ac:dyDescent="0.25">
      <c r="A1652" s="204"/>
      <c r="B1652" s="204"/>
      <c r="C1652" s="204"/>
      <c r="D1652" s="204"/>
      <c r="E1652" s="204"/>
      <c r="F1652" s="204"/>
    </row>
    <row r="1653" spans="1:6" x14ac:dyDescent="0.25">
      <c r="A1653" s="204"/>
      <c r="B1653" s="204"/>
      <c r="C1653" s="204"/>
      <c r="D1653" s="204"/>
      <c r="E1653" s="204"/>
      <c r="F1653" s="204"/>
    </row>
    <row r="1654" spans="1:6" x14ac:dyDescent="0.25">
      <c r="A1654" s="204"/>
      <c r="B1654" s="204"/>
      <c r="C1654" s="204"/>
      <c r="D1654" s="204"/>
      <c r="E1654" s="204"/>
      <c r="F1654" s="204"/>
    </row>
    <row r="1655" spans="1:6" x14ac:dyDescent="0.25">
      <c r="A1655" s="204"/>
      <c r="B1655" s="204"/>
      <c r="C1655" s="204"/>
      <c r="D1655" s="204"/>
      <c r="E1655" s="204"/>
      <c r="F1655" s="204"/>
    </row>
    <row r="1656" spans="1:6" x14ac:dyDescent="0.25">
      <c r="A1656" s="204"/>
      <c r="B1656" s="204"/>
      <c r="C1656" s="204"/>
      <c r="D1656" s="204"/>
      <c r="E1656" s="204"/>
      <c r="F1656" s="204"/>
    </row>
    <row r="1657" spans="1:6" x14ac:dyDescent="0.25">
      <c r="A1657" s="204"/>
      <c r="B1657" s="204"/>
      <c r="C1657" s="204"/>
      <c r="D1657" s="204"/>
      <c r="E1657" s="204"/>
      <c r="F1657" s="204"/>
    </row>
    <row r="1658" spans="1:6" x14ac:dyDescent="0.25">
      <c r="A1658" s="204"/>
      <c r="B1658" s="204"/>
      <c r="C1658" s="204"/>
      <c r="D1658" s="204"/>
      <c r="E1658" s="204"/>
      <c r="F1658" s="204"/>
    </row>
    <row r="1659" spans="1:6" x14ac:dyDescent="0.25">
      <c r="A1659" s="204"/>
      <c r="B1659" s="204"/>
      <c r="C1659" s="204"/>
      <c r="D1659" s="204"/>
      <c r="E1659" s="204"/>
      <c r="F1659" s="204"/>
    </row>
    <row r="1660" spans="1:6" x14ac:dyDescent="0.25">
      <c r="A1660" s="204"/>
      <c r="B1660" s="204"/>
      <c r="C1660" s="204"/>
      <c r="D1660" s="204"/>
      <c r="E1660" s="204"/>
      <c r="F1660" s="204"/>
    </row>
    <row r="1661" spans="1:6" x14ac:dyDescent="0.25">
      <c r="A1661" s="204"/>
      <c r="B1661" s="204"/>
      <c r="C1661" s="204"/>
      <c r="D1661" s="204"/>
      <c r="E1661" s="204"/>
      <c r="F1661" s="204"/>
    </row>
    <row r="1662" spans="1:6" x14ac:dyDescent="0.25">
      <c r="A1662" s="204"/>
      <c r="B1662" s="204"/>
      <c r="C1662" s="204"/>
      <c r="D1662" s="204"/>
      <c r="E1662" s="204"/>
      <c r="F1662" s="204"/>
    </row>
    <row r="1663" spans="1:6" x14ac:dyDescent="0.25">
      <c r="A1663" s="204"/>
      <c r="B1663" s="204"/>
      <c r="C1663" s="204"/>
      <c r="D1663" s="204"/>
      <c r="E1663" s="204"/>
      <c r="F1663" s="204"/>
    </row>
    <row r="1664" spans="1:6" x14ac:dyDescent="0.25">
      <c r="A1664" s="204"/>
      <c r="B1664" s="204"/>
      <c r="C1664" s="204"/>
      <c r="D1664" s="204"/>
      <c r="E1664" s="204"/>
      <c r="F1664" s="204"/>
    </row>
    <row r="1665" spans="1:6" x14ac:dyDescent="0.25">
      <c r="A1665" s="204"/>
      <c r="B1665" s="204"/>
      <c r="C1665" s="204"/>
      <c r="D1665" s="204"/>
      <c r="E1665" s="204"/>
      <c r="F1665" s="204"/>
    </row>
    <row r="1666" spans="1:6" x14ac:dyDescent="0.25">
      <c r="A1666" s="204"/>
      <c r="B1666" s="204"/>
      <c r="C1666" s="204"/>
      <c r="D1666" s="204"/>
      <c r="E1666" s="204"/>
      <c r="F1666" s="204"/>
    </row>
    <row r="1667" spans="1:6" x14ac:dyDescent="0.25">
      <c r="A1667" s="204"/>
      <c r="B1667" s="204"/>
      <c r="C1667" s="204"/>
      <c r="D1667" s="204"/>
      <c r="E1667" s="204"/>
      <c r="F1667" s="204"/>
    </row>
    <row r="1668" spans="1:6" x14ac:dyDescent="0.25">
      <c r="A1668" s="204"/>
      <c r="B1668" s="204"/>
      <c r="C1668" s="204"/>
      <c r="D1668" s="204"/>
      <c r="E1668" s="204"/>
      <c r="F1668" s="204"/>
    </row>
    <row r="1669" spans="1:6" x14ac:dyDescent="0.25">
      <c r="A1669" s="204"/>
      <c r="B1669" s="204"/>
      <c r="C1669" s="204"/>
      <c r="D1669" s="204"/>
      <c r="E1669" s="204"/>
      <c r="F1669" s="204"/>
    </row>
    <row r="1670" spans="1:6" x14ac:dyDescent="0.25">
      <c r="A1670" s="204"/>
      <c r="B1670" s="204"/>
      <c r="C1670" s="204"/>
      <c r="D1670" s="204"/>
      <c r="E1670" s="204"/>
      <c r="F1670" s="204"/>
    </row>
    <row r="1671" spans="1:6" x14ac:dyDescent="0.25">
      <c r="A1671" s="204"/>
      <c r="B1671" s="204"/>
      <c r="C1671" s="204"/>
      <c r="D1671" s="204"/>
      <c r="E1671" s="204"/>
      <c r="F1671" s="204"/>
    </row>
    <row r="1672" spans="1:6" x14ac:dyDescent="0.25">
      <c r="A1672" s="204"/>
      <c r="B1672" s="204"/>
      <c r="C1672" s="204"/>
      <c r="D1672" s="204"/>
      <c r="E1672" s="204"/>
      <c r="F1672" s="204"/>
    </row>
    <row r="1673" spans="1:6" x14ac:dyDescent="0.25">
      <c r="A1673" s="204"/>
      <c r="B1673" s="204"/>
      <c r="C1673" s="204"/>
      <c r="D1673" s="204"/>
      <c r="E1673" s="204"/>
      <c r="F1673" s="204"/>
    </row>
    <row r="1674" spans="1:6" x14ac:dyDescent="0.25">
      <c r="A1674" s="204"/>
      <c r="B1674" s="204"/>
      <c r="C1674" s="204"/>
      <c r="D1674" s="204"/>
      <c r="E1674" s="204"/>
      <c r="F1674" s="204"/>
    </row>
    <row r="1675" spans="1:6" x14ac:dyDescent="0.25">
      <c r="A1675" s="204"/>
      <c r="B1675" s="204"/>
      <c r="C1675" s="204"/>
      <c r="D1675" s="204"/>
      <c r="E1675" s="204"/>
      <c r="F1675" s="204"/>
    </row>
    <row r="1676" spans="1:6" x14ac:dyDescent="0.25">
      <c r="A1676" s="204"/>
      <c r="B1676" s="204"/>
      <c r="C1676" s="204"/>
      <c r="D1676" s="204"/>
      <c r="E1676" s="204"/>
      <c r="F1676" s="204"/>
    </row>
    <row r="1677" spans="1:6" x14ac:dyDescent="0.25">
      <c r="A1677" s="204"/>
      <c r="B1677" s="204"/>
      <c r="C1677" s="204"/>
      <c r="D1677" s="204"/>
      <c r="E1677" s="204"/>
      <c r="F1677" s="204"/>
    </row>
    <row r="1678" spans="1:6" x14ac:dyDescent="0.25">
      <c r="A1678" s="204"/>
      <c r="B1678" s="204"/>
      <c r="C1678" s="204"/>
      <c r="D1678" s="204"/>
      <c r="E1678" s="204"/>
      <c r="F1678" s="204"/>
    </row>
    <row r="1679" spans="1:6" x14ac:dyDescent="0.25">
      <c r="A1679" s="204"/>
      <c r="B1679" s="204"/>
      <c r="C1679" s="204"/>
      <c r="D1679" s="204"/>
      <c r="E1679" s="204"/>
      <c r="F1679" s="204"/>
    </row>
    <row r="1680" spans="1:6" x14ac:dyDescent="0.25">
      <c r="A1680" s="204"/>
      <c r="B1680" s="204"/>
      <c r="C1680" s="204"/>
      <c r="D1680" s="204"/>
      <c r="E1680" s="204"/>
      <c r="F1680" s="204"/>
    </row>
    <row r="1681" spans="1:6" x14ac:dyDescent="0.25">
      <c r="A1681" s="204"/>
      <c r="B1681" s="204"/>
      <c r="C1681" s="204"/>
      <c r="D1681" s="204"/>
      <c r="E1681" s="204"/>
      <c r="F1681" s="204"/>
    </row>
    <row r="1682" spans="1:6" x14ac:dyDescent="0.25">
      <c r="A1682" s="204"/>
      <c r="B1682" s="204"/>
      <c r="C1682" s="204"/>
      <c r="D1682" s="204"/>
      <c r="E1682" s="204"/>
      <c r="F1682" s="204"/>
    </row>
    <row r="1683" spans="1:6" x14ac:dyDescent="0.25">
      <c r="A1683" s="204"/>
      <c r="B1683" s="204"/>
      <c r="C1683" s="204"/>
      <c r="D1683" s="204"/>
      <c r="E1683" s="204"/>
      <c r="F1683" s="204"/>
    </row>
    <row r="1684" spans="1:6" x14ac:dyDescent="0.25">
      <c r="A1684" s="204"/>
      <c r="B1684" s="204"/>
      <c r="C1684" s="204"/>
      <c r="D1684" s="204"/>
      <c r="E1684" s="204"/>
      <c r="F1684" s="204"/>
    </row>
    <row r="1685" spans="1:6" x14ac:dyDescent="0.25">
      <c r="A1685" s="204"/>
      <c r="B1685" s="204"/>
      <c r="C1685" s="204"/>
      <c r="D1685" s="204"/>
      <c r="E1685" s="204"/>
      <c r="F1685" s="204"/>
    </row>
    <row r="1686" spans="1:6" x14ac:dyDescent="0.25">
      <c r="A1686" s="204"/>
      <c r="B1686" s="204"/>
      <c r="C1686" s="204"/>
      <c r="D1686" s="204"/>
      <c r="E1686" s="204"/>
      <c r="F1686" s="204"/>
    </row>
    <row r="1687" spans="1:6" x14ac:dyDescent="0.25">
      <c r="A1687" s="204"/>
      <c r="B1687" s="204"/>
      <c r="C1687" s="204"/>
      <c r="D1687" s="204"/>
      <c r="E1687" s="204"/>
      <c r="F1687" s="204"/>
    </row>
    <row r="1688" spans="1:6" x14ac:dyDescent="0.25">
      <c r="A1688" s="204"/>
      <c r="B1688" s="204"/>
      <c r="C1688" s="204"/>
      <c r="D1688" s="204"/>
      <c r="E1688" s="204"/>
      <c r="F1688" s="204"/>
    </row>
    <row r="1689" spans="1:6" x14ac:dyDescent="0.25">
      <c r="A1689" s="204"/>
      <c r="B1689" s="204"/>
      <c r="C1689" s="204"/>
      <c r="D1689" s="204"/>
      <c r="E1689" s="204"/>
      <c r="F1689" s="204"/>
    </row>
    <row r="1690" spans="1:6" x14ac:dyDescent="0.25">
      <c r="A1690" s="204"/>
      <c r="B1690" s="204"/>
      <c r="C1690" s="204"/>
      <c r="D1690" s="204"/>
      <c r="E1690" s="204"/>
      <c r="F1690" s="204"/>
    </row>
    <row r="1691" spans="1:6" x14ac:dyDescent="0.25">
      <c r="A1691" s="204"/>
      <c r="B1691" s="204"/>
      <c r="C1691" s="204"/>
      <c r="D1691" s="204"/>
      <c r="E1691" s="204"/>
      <c r="F1691" s="204"/>
    </row>
    <row r="1692" spans="1:6" x14ac:dyDescent="0.25">
      <c r="A1692" s="204"/>
      <c r="B1692" s="204"/>
      <c r="C1692" s="204"/>
      <c r="D1692" s="204"/>
      <c r="E1692" s="204"/>
      <c r="F1692" s="204"/>
    </row>
    <row r="1693" spans="1:6" x14ac:dyDescent="0.25">
      <c r="A1693" s="204"/>
      <c r="B1693" s="204"/>
      <c r="C1693" s="204"/>
      <c r="D1693" s="204"/>
      <c r="E1693" s="204"/>
      <c r="F1693" s="204"/>
    </row>
    <row r="1694" spans="1:6" x14ac:dyDescent="0.25">
      <c r="A1694" s="204"/>
      <c r="B1694" s="204"/>
      <c r="C1694" s="204"/>
      <c r="D1694" s="204"/>
      <c r="E1694" s="204"/>
      <c r="F1694" s="204"/>
    </row>
    <row r="1695" spans="1:6" x14ac:dyDescent="0.25">
      <c r="A1695" s="204"/>
      <c r="B1695" s="204"/>
      <c r="C1695" s="204"/>
      <c r="D1695" s="204"/>
      <c r="E1695" s="204"/>
      <c r="F1695" s="204"/>
    </row>
    <row r="1696" spans="1:6" x14ac:dyDescent="0.25">
      <c r="A1696" s="204"/>
      <c r="B1696" s="204"/>
      <c r="C1696" s="204"/>
      <c r="D1696" s="204"/>
      <c r="E1696" s="204"/>
      <c r="F1696" s="204"/>
    </row>
    <row r="1697" spans="1:6" x14ac:dyDescent="0.25">
      <c r="A1697" s="204"/>
      <c r="B1697" s="204"/>
      <c r="C1697" s="204"/>
      <c r="D1697" s="204"/>
      <c r="E1697" s="204"/>
      <c r="F1697" s="204"/>
    </row>
    <row r="1698" spans="1:6" x14ac:dyDescent="0.25">
      <c r="A1698" s="204"/>
      <c r="B1698" s="204"/>
      <c r="C1698" s="204"/>
      <c r="D1698" s="204"/>
      <c r="E1698" s="204"/>
      <c r="F1698" s="204"/>
    </row>
    <row r="1699" spans="1:6" x14ac:dyDescent="0.25">
      <c r="A1699" s="204"/>
      <c r="B1699" s="204"/>
      <c r="C1699" s="204"/>
      <c r="D1699" s="204"/>
      <c r="E1699" s="204"/>
      <c r="F1699" s="204"/>
    </row>
    <row r="1700" spans="1:6" x14ac:dyDescent="0.25">
      <c r="A1700" s="204"/>
      <c r="B1700" s="204"/>
      <c r="C1700" s="204"/>
      <c r="D1700" s="204"/>
      <c r="E1700" s="204"/>
      <c r="F1700" s="204"/>
    </row>
    <row r="1701" spans="1:6" x14ac:dyDescent="0.25">
      <c r="A1701" s="204"/>
      <c r="B1701" s="204"/>
      <c r="C1701" s="204"/>
      <c r="D1701" s="204"/>
      <c r="E1701" s="204"/>
      <c r="F1701" s="204"/>
    </row>
    <row r="1702" spans="1:6" x14ac:dyDescent="0.25">
      <c r="A1702" s="204"/>
      <c r="B1702" s="204"/>
      <c r="C1702" s="204"/>
      <c r="D1702" s="204"/>
      <c r="E1702" s="204"/>
      <c r="F1702" s="204"/>
    </row>
    <row r="1703" spans="1:6" x14ac:dyDescent="0.25">
      <c r="A1703" s="204"/>
      <c r="B1703" s="204"/>
      <c r="C1703" s="204"/>
      <c r="D1703" s="204"/>
      <c r="E1703" s="204"/>
      <c r="F1703" s="204"/>
    </row>
    <row r="1704" spans="1:6" x14ac:dyDescent="0.25">
      <c r="A1704" s="204"/>
      <c r="B1704" s="204"/>
      <c r="C1704" s="204"/>
      <c r="D1704" s="204"/>
      <c r="E1704" s="204"/>
      <c r="F1704" s="204"/>
    </row>
    <row r="1705" spans="1:6" x14ac:dyDescent="0.25">
      <c r="A1705" s="204"/>
      <c r="B1705" s="204"/>
      <c r="C1705" s="204"/>
      <c r="D1705" s="204"/>
      <c r="E1705" s="204"/>
      <c r="F1705" s="204"/>
    </row>
    <row r="1706" spans="1:6" x14ac:dyDescent="0.25">
      <c r="A1706" s="204"/>
      <c r="B1706" s="204"/>
      <c r="C1706" s="204"/>
      <c r="D1706" s="204"/>
      <c r="E1706" s="204"/>
      <c r="F1706" s="204"/>
    </row>
    <row r="1707" spans="1:6" x14ac:dyDescent="0.25">
      <c r="A1707" s="204"/>
      <c r="B1707" s="204"/>
      <c r="C1707" s="204"/>
      <c r="D1707" s="204"/>
      <c r="E1707" s="204"/>
      <c r="F1707" s="204"/>
    </row>
    <row r="1708" spans="1:6" x14ac:dyDescent="0.25">
      <c r="A1708" s="204"/>
      <c r="B1708" s="204"/>
      <c r="C1708" s="204"/>
      <c r="D1708" s="204"/>
      <c r="E1708" s="204"/>
      <c r="F1708" s="204"/>
    </row>
    <row r="1709" spans="1:6" x14ac:dyDescent="0.25">
      <c r="A1709" s="204"/>
      <c r="B1709" s="204"/>
      <c r="C1709" s="204"/>
      <c r="D1709" s="204"/>
      <c r="E1709" s="204"/>
      <c r="F1709" s="204"/>
    </row>
    <row r="1710" spans="1:6" x14ac:dyDescent="0.25">
      <c r="A1710" s="204"/>
      <c r="B1710" s="204"/>
      <c r="C1710" s="204"/>
      <c r="D1710" s="204"/>
      <c r="E1710" s="204"/>
      <c r="F1710" s="204"/>
    </row>
    <row r="1711" spans="1:6" x14ac:dyDescent="0.25">
      <c r="A1711" s="204"/>
      <c r="B1711" s="204"/>
      <c r="C1711" s="204"/>
      <c r="D1711" s="204"/>
      <c r="E1711" s="204"/>
      <c r="F1711" s="204"/>
    </row>
    <row r="1712" spans="1:6" x14ac:dyDescent="0.25">
      <c r="A1712" s="204"/>
      <c r="B1712" s="204"/>
      <c r="C1712" s="204"/>
      <c r="D1712" s="204"/>
      <c r="E1712" s="204"/>
      <c r="F1712" s="204"/>
    </row>
    <row r="1713" spans="1:6" x14ac:dyDescent="0.25">
      <c r="A1713" s="204"/>
      <c r="B1713" s="204"/>
      <c r="C1713" s="204"/>
      <c r="D1713" s="204"/>
      <c r="E1713" s="204"/>
      <c r="F1713" s="204"/>
    </row>
    <row r="1714" spans="1:6" x14ac:dyDescent="0.25">
      <c r="A1714" s="204"/>
      <c r="B1714" s="204"/>
      <c r="C1714" s="204"/>
      <c r="D1714" s="204"/>
      <c r="E1714" s="204"/>
      <c r="F1714" s="204"/>
    </row>
    <row r="1715" spans="1:6" x14ac:dyDescent="0.25">
      <c r="A1715" s="204"/>
      <c r="B1715" s="204"/>
      <c r="C1715" s="204"/>
      <c r="D1715" s="204"/>
      <c r="E1715" s="204"/>
      <c r="F1715" s="204"/>
    </row>
    <row r="1716" spans="1:6" x14ac:dyDescent="0.25">
      <c r="A1716" s="204"/>
      <c r="B1716" s="204"/>
      <c r="C1716" s="204"/>
      <c r="D1716" s="204"/>
      <c r="E1716" s="204"/>
      <c r="F1716" s="204"/>
    </row>
    <row r="1717" spans="1:6" x14ac:dyDescent="0.25">
      <c r="A1717" s="204"/>
      <c r="B1717" s="204"/>
      <c r="C1717" s="204"/>
      <c r="D1717" s="204"/>
      <c r="E1717" s="204"/>
      <c r="F1717" s="204"/>
    </row>
    <row r="1718" spans="1:6" x14ac:dyDescent="0.25">
      <c r="A1718" s="204"/>
      <c r="B1718" s="204"/>
      <c r="C1718" s="204"/>
      <c r="D1718" s="204"/>
      <c r="E1718" s="204"/>
      <c r="F1718" s="204"/>
    </row>
    <row r="1719" spans="1:6" x14ac:dyDescent="0.25">
      <c r="A1719" s="204"/>
      <c r="B1719" s="204"/>
      <c r="C1719" s="204"/>
      <c r="D1719" s="204"/>
      <c r="E1719" s="204"/>
      <c r="F1719" s="204"/>
    </row>
    <row r="1720" spans="1:6" x14ac:dyDescent="0.25">
      <c r="A1720" s="204"/>
      <c r="B1720" s="204"/>
      <c r="C1720" s="204"/>
      <c r="D1720" s="204"/>
      <c r="E1720" s="204"/>
      <c r="F1720" s="204"/>
    </row>
    <row r="1721" spans="1:6" x14ac:dyDescent="0.25">
      <c r="A1721" s="204"/>
      <c r="B1721" s="204"/>
      <c r="C1721" s="204"/>
      <c r="D1721" s="204"/>
      <c r="E1721" s="204"/>
      <c r="F1721" s="204"/>
    </row>
    <row r="1722" spans="1:6" x14ac:dyDescent="0.25">
      <c r="A1722" s="204"/>
      <c r="B1722" s="204"/>
      <c r="C1722" s="204"/>
      <c r="D1722" s="204"/>
      <c r="E1722" s="204"/>
      <c r="F1722" s="204"/>
    </row>
    <row r="1723" spans="1:6" x14ac:dyDescent="0.25">
      <c r="A1723" s="204"/>
      <c r="B1723" s="204"/>
      <c r="C1723" s="204"/>
      <c r="D1723" s="204"/>
      <c r="E1723" s="204"/>
      <c r="F1723" s="204"/>
    </row>
    <row r="1724" spans="1:6" x14ac:dyDescent="0.25">
      <c r="A1724" s="204"/>
      <c r="B1724" s="204"/>
      <c r="C1724" s="204"/>
      <c r="D1724" s="204"/>
      <c r="E1724" s="204"/>
      <c r="F1724" s="204"/>
    </row>
    <row r="1725" spans="1:6" x14ac:dyDescent="0.25">
      <c r="A1725" s="204"/>
      <c r="B1725" s="204"/>
      <c r="C1725" s="204"/>
      <c r="D1725" s="204"/>
      <c r="E1725" s="204"/>
      <c r="F1725" s="204"/>
    </row>
    <row r="1726" spans="1:6" x14ac:dyDescent="0.25">
      <c r="A1726" s="204"/>
      <c r="B1726" s="204"/>
      <c r="C1726" s="204"/>
      <c r="D1726" s="204"/>
      <c r="E1726" s="204"/>
      <c r="F1726" s="204"/>
    </row>
    <row r="1727" spans="1:6" x14ac:dyDescent="0.25">
      <c r="A1727" s="204"/>
      <c r="B1727" s="204"/>
      <c r="C1727" s="204"/>
      <c r="D1727" s="204"/>
      <c r="E1727" s="204"/>
      <c r="F1727" s="204"/>
    </row>
    <row r="1728" spans="1:6" x14ac:dyDescent="0.25">
      <c r="A1728" s="204"/>
      <c r="B1728" s="204"/>
      <c r="C1728" s="204"/>
      <c r="D1728" s="204"/>
      <c r="E1728" s="204"/>
      <c r="F1728" s="204"/>
    </row>
    <row r="1729" spans="1:6" x14ac:dyDescent="0.25">
      <c r="A1729" s="204"/>
      <c r="B1729" s="204"/>
      <c r="C1729" s="204"/>
      <c r="D1729" s="204"/>
      <c r="E1729" s="204"/>
      <c r="F1729" s="204"/>
    </row>
    <row r="1730" spans="1:6" x14ac:dyDescent="0.25">
      <c r="A1730" s="204"/>
      <c r="B1730" s="204"/>
      <c r="C1730" s="204"/>
      <c r="D1730" s="204"/>
      <c r="E1730" s="204"/>
      <c r="F1730" s="204"/>
    </row>
    <row r="1731" spans="1:6" x14ac:dyDescent="0.25">
      <c r="A1731" s="204"/>
      <c r="B1731" s="204"/>
      <c r="C1731" s="204"/>
      <c r="D1731" s="204"/>
      <c r="E1731" s="204"/>
      <c r="F1731" s="204"/>
    </row>
    <row r="1732" spans="1:6" x14ac:dyDescent="0.25">
      <c r="A1732" s="204"/>
      <c r="B1732" s="204"/>
      <c r="C1732" s="204"/>
      <c r="D1732" s="204"/>
      <c r="E1732" s="204"/>
      <c r="F1732" s="204"/>
    </row>
    <row r="1733" spans="1:6" x14ac:dyDescent="0.25">
      <c r="A1733" s="204"/>
      <c r="B1733" s="204"/>
      <c r="C1733" s="204"/>
      <c r="D1733" s="204"/>
      <c r="E1733" s="204"/>
      <c r="F1733" s="204"/>
    </row>
    <row r="1734" spans="1:6" x14ac:dyDescent="0.25">
      <c r="A1734" s="204"/>
      <c r="B1734" s="204"/>
      <c r="C1734" s="204"/>
      <c r="D1734" s="204"/>
      <c r="E1734" s="204"/>
      <c r="F1734" s="204"/>
    </row>
    <row r="1735" spans="1:6" x14ac:dyDescent="0.25">
      <c r="A1735" s="204"/>
      <c r="B1735" s="204"/>
      <c r="C1735" s="204"/>
      <c r="D1735" s="204"/>
      <c r="E1735" s="204"/>
      <c r="F1735" s="204"/>
    </row>
    <row r="1736" spans="1:6" x14ac:dyDescent="0.25">
      <c r="A1736" s="204"/>
      <c r="B1736" s="204"/>
      <c r="C1736" s="204"/>
      <c r="D1736" s="204"/>
      <c r="E1736" s="204"/>
      <c r="F1736" s="204"/>
    </row>
    <row r="1737" spans="1:6" x14ac:dyDescent="0.25">
      <c r="A1737" s="204"/>
      <c r="B1737" s="204"/>
      <c r="C1737" s="204"/>
      <c r="D1737" s="204"/>
      <c r="E1737" s="204"/>
      <c r="F1737" s="204"/>
    </row>
    <row r="1738" spans="1:6" x14ac:dyDescent="0.25">
      <c r="A1738" s="204"/>
      <c r="B1738" s="204"/>
      <c r="C1738" s="204"/>
      <c r="D1738" s="204"/>
      <c r="E1738" s="204"/>
      <c r="F1738" s="204"/>
    </row>
    <row r="1739" spans="1:6" x14ac:dyDescent="0.25">
      <c r="A1739" s="204"/>
      <c r="B1739" s="204"/>
      <c r="C1739" s="204"/>
      <c r="D1739" s="204"/>
      <c r="E1739" s="204"/>
      <c r="F1739" s="204"/>
    </row>
    <row r="1740" spans="1:6" x14ac:dyDescent="0.25">
      <c r="A1740" s="204"/>
      <c r="B1740" s="204"/>
      <c r="C1740" s="204"/>
      <c r="D1740" s="204"/>
      <c r="E1740" s="204"/>
      <c r="F1740" s="204"/>
    </row>
    <row r="1741" spans="1:6" x14ac:dyDescent="0.25">
      <c r="A1741" s="204"/>
      <c r="B1741" s="204"/>
      <c r="C1741" s="204"/>
      <c r="D1741" s="204"/>
      <c r="E1741" s="204"/>
      <c r="F1741" s="204"/>
    </row>
    <row r="1742" spans="1:6" x14ac:dyDescent="0.25">
      <c r="A1742" s="204"/>
      <c r="B1742" s="204"/>
      <c r="C1742" s="204"/>
      <c r="D1742" s="204"/>
      <c r="E1742" s="204"/>
      <c r="F1742" s="204"/>
    </row>
    <row r="1743" spans="1:6" x14ac:dyDescent="0.25">
      <c r="A1743" s="204"/>
      <c r="B1743" s="204"/>
      <c r="C1743" s="204"/>
      <c r="D1743" s="204"/>
      <c r="E1743" s="204"/>
      <c r="F1743" s="204"/>
    </row>
    <row r="1744" spans="1:6" x14ac:dyDescent="0.25">
      <c r="A1744" s="204"/>
      <c r="B1744" s="204"/>
      <c r="C1744" s="204"/>
      <c r="D1744" s="204"/>
      <c r="E1744" s="204"/>
      <c r="F1744" s="204"/>
    </row>
    <row r="1745" spans="1:6" x14ac:dyDescent="0.25">
      <c r="A1745" s="204"/>
      <c r="B1745" s="204"/>
      <c r="C1745" s="204"/>
      <c r="D1745" s="204"/>
      <c r="E1745" s="204"/>
      <c r="F1745" s="204"/>
    </row>
    <row r="1746" spans="1:6" x14ac:dyDescent="0.25">
      <c r="A1746" s="204"/>
      <c r="B1746" s="204"/>
      <c r="C1746" s="204"/>
      <c r="D1746" s="204"/>
      <c r="E1746" s="204"/>
      <c r="F1746" s="204"/>
    </row>
    <row r="1747" spans="1:6" x14ac:dyDescent="0.25">
      <c r="A1747" s="204"/>
      <c r="B1747" s="204"/>
      <c r="C1747" s="204"/>
      <c r="D1747" s="204"/>
      <c r="E1747" s="204"/>
      <c r="F1747" s="204"/>
    </row>
    <row r="1748" spans="1:6" x14ac:dyDescent="0.25">
      <c r="A1748" s="204"/>
      <c r="B1748" s="204"/>
      <c r="C1748" s="204"/>
      <c r="D1748" s="204"/>
      <c r="E1748" s="204"/>
      <c r="F1748" s="204"/>
    </row>
    <row r="1749" spans="1:6" x14ac:dyDescent="0.25">
      <c r="A1749" s="204"/>
      <c r="B1749" s="204"/>
      <c r="C1749" s="204"/>
      <c r="D1749" s="204"/>
      <c r="E1749" s="204"/>
      <c r="F1749" s="204"/>
    </row>
    <row r="1750" spans="1:6" x14ac:dyDescent="0.25">
      <c r="A1750" s="204"/>
      <c r="B1750" s="204"/>
      <c r="C1750" s="204"/>
      <c r="D1750" s="204"/>
      <c r="E1750" s="204"/>
      <c r="F1750" s="204"/>
    </row>
    <row r="1751" spans="1:6" x14ac:dyDescent="0.25">
      <c r="A1751" s="204"/>
      <c r="B1751" s="204"/>
      <c r="C1751" s="204"/>
      <c r="D1751" s="204"/>
      <c r="E1751" s="204"/>
      <c r="F1751" s="204"/>
    </row>
    <row r="1752" spans="1:6" x14ac:dyDescent="0.25">
      <c r="A1752" s="204"/>
      <c r="B1752" s="204"/>
      <c r="C1752" s="204"/>
      <c r="D1752" s="204"/>
      <c r="E1752" s="204"/>
      <c r="F1752" s="204"/>
    </row>
    <row r="1753" spans="1:6" x14ac:dyDescent="0.25">
      <c r="A1753" s="204"/>
      <c r="B1753" s="204"/>
      <c r="C1753" s="204"/>
      <c r="D1753" s="204"/>
      <c r="E1753" s="204"/>
      <c r="F1753" s="204"/>
    </row>
    <row r="1754" spans="1:6" x14ac:dyDescent="0.25">
      <c r="A1754" s="204"/>
      <c r="B1754" s="204"/>
      <c r="C1754" s="204"/>
      <c r="D1754" s="204"/>
      <c r="E1754" s="204"/>
      <c r="F1754" s="204"/>
    </row>
    <row r="1755" spans="1:6" x14ac:dyDescent="0.25">
      <c r="A1755" s="204"/>
      <c r="B1755" s="204"/>
      <c r="C1755" s="204"/>
      <c r="D1755" s="204"/>
      <c r="E1755" s="204"/>
      <c r="F1755" s="204"/>
    </row>
    <row r="1756" spans="1:6" x14ac:dyDescent="0.25">
      <c r="A1756" s="204"/>
      <c r="B1756" s="204"/>
      <c r="C1756" s="204"/>
      <c r="D1756" s="204"/>
      <c r="E1756" s="204"/>
      <c r="F1756" s="204"/>
    </row>
    <row r="1757" spans="1:6" x14ac:dyDescent="0.25">
      <c r="A1757" s="204"/>
      <c r="B1757" s="204"/>
      <c r="C1757" s="204"/>
      <c r="D1757" s="204"/>
      <c r="E1757" s="204"/>
      <c r="F1757" s="204"/>
    </row>
    <row r="1758" spans="1:6" x14ac:dyDescent="0.25">
      <c r="A1758" s="204"/>
      <c r="B1758" s="204"/>
      <c r="C1758" s="204"/>
      <c r="D1758" s="204"/>
      <c r="E1758" s="204"/>
      <c r="F1758" s="204"/>
    </row>
    <row r="1759" spans="1:6" x14ac:dyDescent="0.25">
      <c r="A1759" s="204"/>
      <c r="B1759" s="204"/>
      <c r="C1759" s="204"/>
      <c r="D1759" s="204"/>
      <c r="E1759" s="204"/>
      <c r="F1759" s="204"/>
    </row>
    <row r="1760" spans="1:6" x14ac:dyDescent="0.25">
      <c r="A1760" s="204"/>
      <c r="B1760" s="204"/>
      <c r="C1760" s="204"/>
      <c r="D1760" s="204"/>
      <c r="E1760" s="204"/>
      <c r="F1760" s="204"/>
    </row>
    <row r="1761" spans="1:6" x14ac:dyDescent="0.25">
      <c r="A1761" s="204"/>
      <c r="B1761" s="204"/>
      <c r="C1761" s="204"/>
      <c r="D1761" s="204"/>
      <c r="E1761" s="204"/>
      <c r="F1761" s="204"/>
    </row>
    <row r="1762" spans="1:6" x14ac:dyDescent="0.25">
      <c r="A1762" s="204"/>
      <c r="B1762" s="204"/>
      <c r="C1762" s="204"/>
      <c r="D1762" s="204"/>
      <c r="E1762" s="204"/>
      <c r="F1762" s="204"/>
    </row>
    <row r="1763" spans="1:6" x14ac:dyDescent="0.25">
      <c r="A1763" s="204"/>
      <c r="B1763" s="204"/>
      <c r="C1763" s="204"/>
      <c r="D1763" s="204"/>
      <c r="E1763" s="204"/>
      <c r="F1763" s="204"/>
    </row>
    <row r="1764" spans="1:6" x14ac:dyDescent="0.25">
      <c r="A1764" s="204"/>
      <c r="B1764" s="204"/>
      <c r="C1764" s="204"/>
      <c r="D1764" s="204"/>
      <c r="E1764" s="204"/>
      <c r="F1764" s="204"/>
    </row>
    <row r="1765" spans="1:6" x14ac:dyDescent="0.25">
      <c r="A1765" s="204"/>
      <c r="B1765" s="204"/>
      <c r="C1765" s="204"/>
      <c r="D1765" s="204"/>
      <c r="E1765" s="204"/>
      <c r="F1765" s="204"/>
    </row>
    <row r="1766" spans="1:6" x14ac:dyDescent="0.25">
      <c r="A1766" s="204"/>
      <c r="B1766" s="204"/>
      <c r="C1766" s="204"/>
      <c r="D1766" s="204"/>
      <c r="E1766" s="204"/>
      <c r="F1766" s="204"/>
    </row>
    <row r="1767" spans="1:6" x14ac:dyDescent="0.25">
      <c r="A1767" s="204"/>
      <c r="B1767" s="204"/>
      <c r="C1767" s="204"/>
      <c r="D1767" s="204"/>
      <c r="E1767" s="204"/>
      <c r="F1767" s="204"/>
    </row>
    <row r="1768" spans="1:6" x14ac:dyDescent="0.25">
      <c r="A1768" s="204"/>
      <c r="B1768" s="204"/>
      <c r="C1768" s="204"/>
      <c r="D1768" s="204"/>
      <c r="E1768" s="204"/>
      <c r="F1768" s="204"/>
    </row>
    <row r="1769" spans="1:6" x14ac:dyDescent="0.25">
      <c r="A1769" s="204"/>
      <c r="B1769" s="204"/>
      <c r="C1769" s="204"/>
      <c r="D1769" s="204"/>
      <c r="E1769" s="204"/>
      <c r="F1769" s="204"/>
    </row>
    <row r="1770" spans="1:6" x14ac:dyDescent="0.25">
      <c r="A1770" s="204"/>
      <c r="B1770" s="204"/>
      <c r="C1770" s="204"/>
      <c r="D1770" s="204"/>
      <c r="E1770" s="204"/>
      <c r="F1770" s="204"/>
    </row>
    <row r="1771" spans="1:6" x14ac:dyDescent="0.25">
      <c r="A1771" s="204"/>
      <c r="B1771" s="204"/>
      <c r="C1771" s="204"/>
      <c r="D1771" s="204"/>
      <c r="E1771" s="204"/>
      <c r="F1771" s="204"/>
    </row>
    <row r="1772" spans="1:6" x14ac:dyDescent="0.25">
      <c r="A1772" s="204"/>
      <c r="B1772" s="204"/>
      <c r="C1772" s="204"/>
      <c r="D1772" s="204"/>
      <c r="E1772" s="204"/>
      <c r="F1772" s="204"/>
    </row>
    <row r="1773" spans="1:6" x14ac:dyDescent="0.25">
      <c r="A1773" s="204"/>
      <c r="B1773" s="204"/>
      <c r="C1773" s="204"/>
      <c r="D1773" s="204"/>
      <c r="E1773" s="204"/>
      <c r="F1773" s="204"/>
    </row>
    <row r="1774" spans="1:6" x14ac:dyDescent="0.25">
      <c r="A1774" s="204"/>
      <c r="B1774" s="204"/>
      <c r="C1774" s="204"/>
      <c r="D1774" s="204"/>
      <c r="E1774" s="204"/>
      <c r="F1774" s="204"/>
    </row>
    <row r="1775" spans="1:6" x14ac:dyDescent="0.25">
      <c r="A1775" s="204"/>
      <c r="B1775" s="204"/>
      <c r="C1775" s="204"/>
      <c r="D1775" s="204"/>
      <c r="E1775" s="204"/>
      <c r="F1775" s="204"/>
    </row>
    <row r="1776" spans="1:6" x14ac:dyDescent="0.25">
      <c r="A1776" s="204"/>
      <c r="B1776" s="204"/>
      <c r="C1776" s="204"/>
      <c r="D1776" s="204"/>
      <c r="E1776" s="204"/>
      <c r="F1776" s="204"/>
    </row>
    <row r="1777" spans="1:6" x14ac:dyDescent="0.25">
      <c r="A1777" s="204"/>
      <c r="B1777" s="204"/>
      <c r="C1777" s="204"/>
      <c r="D1777" s="204"/>
      <c r="E1777" s="204"/>
      <c r="F1777" s="204"/>
    </row>
    <row r="1778" spans="1:6" x14ac:dyDescent="0.25">
      <c r="A1778" s="204"/>
      <c r="B1778" s="204"/>
      <c r="C1778" s="204"/>
      <c r="D1778" s="204"/>
      <c r="E1778" s="204"/>
      <c r="F1778" s="204"/>
    </row>
    <row r="1779" spans="1:6" x14ac:dyDescent="0.25">
      <c r="A1779" s="204"/>
      <c r="B1779" s="204"/>
      <c r="C1779" s="204"/>
      <c r="D1779" s="204"/>
      <c r="E1779" s="204"/>
      <c r="F1779" s="204"/>
    </row>
    <row r="1780" spans="1:6" x14ac:dyDescent="0.25">
      <c r="A1780" s="204"/>
      <c r="B1780" s="204"/>
      <c r="C1780" s="204"/>
      <c r="D1780" s="204"/>
      <c r="E1780" s="204"/>
      <c r="F1780" s="204"/>
    </row>
    <row r="1781" spans="1:6" x14ac:dyDescent="0.25">
      <c r="A1781" s="204"/>
      <c r="B1781" s="204"/>
      <c r="C1781" s="204"/>
      <c r="D1781" s="204"/>
      <c r="E1781" s="204"/>
      <c r="F1781" s="204"/>
    </row>
    <row r="1782" spans="1:6" x14ac:dyDescent="0.25">
      <c r="A1782" s="204"/>
      <c r="B1782" s="204"/>
      <c r="C1782" s="204"/>
      <c r="D1782" s="204"/>
      <c r="E1782" s="204"/>
      <c r="F1782" s="204"/>
    </row>
    <row r="1783" spans="1:6" x14ac:dyDescent="0.25">
      <c r="A1783" s="204"/>
      <c r="B1783" s="204"/>
      <c r="C1783" s="204"/>
      <c r="D1783" s="204"/>
      <c r="E1783" s="204"/>
      <c r="F1783" s="204"/>
    </row>
    <row r="1784" spans="1:6" x14ac:dyDescent="0.25">
      <c r="A1784" s="204"/>
      <c r="B1784" s="204"/>
      <c r="C1784" s="204"/>
      <c r="D1784" s="204"/>
      <c r="E1784" s="204"/>
      <c r="F1784" s="204"/>
    </row>
    <row r="1785" spans="1:6" x14ac:dyDescent="0.25">
      <c r="A1785" s="204"/>
      <c r="B1785" s="204"/>
      <c r="C1785" s="204"/>
      <c r="D1785" s="204"/>
      <c r="E1785" s="204"/>
      <c r="F1785" s="204"/>
    </row>
    <row r="1786" spans="1:6" x14ac:dyDescent="0.25">
      <c r="A1786" s="204"/>
      <c r="B1786" s="204"/>
      <c r="C1786" s="204"/>
      <c r="D1786" s="204"/>
      <c r="E1786" s="204"/>
      <c r="F1786" s="204"/>
    </row>
    <row r="1787" spans="1:6" x14ac:dyDescent="0.25">
      <c r="A1787" s="204"/>
      <c r="B1787" s="204"/>
      <c r="C1787" s="204"/>
      <c r="D1787" s="204"/>
      <c r="E1787" s="204"/>
      <c r="F1787" s="204"/>
    </row>
    <row r="1788" spans="1:6" x14ac:dyDescent="0.25">
      <c r="A1788" s="204"/>
      <c r="B1788" s="204"/>
      <c r="C1788" s="204"/>
      <c r="D1788" s="204"/>
      <c r="E1788" s="204"/>
      <c r="F1788" s="204"/>
    </row>
    <row r="1789" spans="1:6" x14ac:dyDescent="0.25">
      <c r="A1789" s="204"/>
      <c r="B1789" s="204"/>
      <c r="C1789" s="204"/>
      <c r="D1789" s="204"/>
      <c r="E1789" s="204"/>
      <c r="F1789" s="204"/>
    </row>
    <row r="1790" spans="1:6" x14ac:dyDescent="0.25">
      <c r="A1790" s="204"/>
      <c r="B1790" s="204"/>
      <c r="C1790" s="204"/>
      <c r="D1790" s="204"/>
      <c r="E1790" s="204"/>
      <c r="F1790" s="204"/>
    </row>
    <row r="1791" spans="1:6" x14ac:dyDescent="0.25">
      <c r="A1791" s="204"/>
      <c r="B1791" s="204"/>
      <c r="C1791" s="204"/>
      <c r="D1791" s="204"/>
      <c r="E1791" s="204"/>
      <c r="F1791" s="204"/>
    </row>
    <row r="1792" spans="1:6" x14ac:dyDescent="0.25">
      <c r="A1792" s="204"/>
      <c r="B1792" s="204"/>
      <c r="C1792" s="204"/>
      <c r="D1792" s="204"/>
      <c r="E1792" s="204"/>
      <c r="F1792" s="204"/>
    </row>
    <row r="1793" spans="1:6" x14ac:dyDescent="0.25">
      <c r="A1793" s="204"/>
      <c r="B1793" s="204"/>
      <c r="C1793" s="204"/>
      <c r="D1793" s="204"/>
      <c r="E1793" s="204"/>
      <c r="F1793" s="204"/>
    </row>
    <row r="1794" spans="1:6" x14ac:dyDescent="0.25">
      <c r="A1794" s="204"/>
      <c r="B1794" s="204"/>
      <c r="C1794" s="204"/>
      <c r="D1794" s="204"/>
      <c r="E1794" s="204"/>
      <c r="F1794" s="204"/>
    </row>
    <row r="1795" spans="1:6" x14ac:dyDescent="0.25">
      <c r="A1795" s="204"/>
      <c r="B1795" s="204"/>
      <c r="C1795" s="204"/>
      <c r="D1795" s="204"/>
      <c r="E1795" s="204"/>
      <c r="F1795" s="204"/>
    </row>
    <row r="1796" spans="1:6" x14ac:dyDescent="0.25">
      <c r="A1796" s="204"/>
      <c r="B1796" s="204"/>
      <c r="C1796" s="204"/>
      <c r="D1796" s="204"/>
      <c r="E1796" s="204"/>
      <c r="F1796" s="204"/>
    </row>
    <row r="1797" spans="1:6" x14ac:dyDescent="0.25">
      <c r="A1797" s="204"/>
      <c r="B1797" s="204"/>
      <c r="C1797" s="204"/>
      <c r="D1797" s="204"/>
      <c r="E1797" s="204"/>
      <c r="F1797" s="204"/>
    </row>
    <row r="1798" spans="1:6" x14ac:dyDescent="0.25">
      <c r="A1798" s="204"/>
      <c r="B1798" s="204"/>
      <c r="C1798" s="204"/>
      <c r="D1798" s="204"/>
      <c r="E1798" s="204"/>
      <c r="F1798" s="204"/>
    </row>
    <row r="1799" spans="1:6" x14ac:dyDescent="0.25">
      <c r="A1799" s="204"/>
      <c r="B1799" s="204"/>
      <c r="C1799" s="204"/>
      <c r="D1799" s="204"/>
      <c r="E1799" s="204"/>
      <c r="F1799" s="204"/>
    </row>
    <row r="1800" spans="1:6" x14ac:dyDescent="0.25">
      <c r="A1800" s="204"/>
      <c r="B1800" s="204"/>
      <c r="C1800" s="204"/>
      <c r="D1800" s="204"/>
      <c r="E1800" s="204"/>
      <c r="F1800" s="204"/>
    </row>
    <row r="1801" spans="1:6" x14ac:dyDescent="0.25">
      <c r="A1801" s="204"/>
      <c r="B1801" s="204"/>
      <c r="C1801" s="204"/>
      <c r="D1801" s="204"/>
      <c r="E1801" s="204"/>
      <c r="F1801" s="204"/>
    </row>
    <row r="1802" spans="1:6" x14ac:dyDescent="0.25">
      <c r="A1802" s="204"/>
      <c r="B1802" s="204"/>
      <c r="C1802" s="204"/>
      <c r="D1802" s="204"/>
      <c r="E1802" s="204"/>
      <c r="F1802" s="204"/>
    </row>
    <row r="1803" spans="1:6" x14ac:dyDescent="0.25">
      <c r="A1803" s="204"/>
      <c r="B1803" s="204"/>
      <c r="C1803" s="204"/>
      <c r="D1803" s="204"/>
      <c r="E1803" s="204"/>
      <c r="F1803" s="204"/>
    </row>
    <row r="1804" spans="1:6" x14ac:dyDescent="0.25">
      <c r="A1804" s="204"/>
      <c r="B1804" s="204"/>
      <c r="C1804" s="204"/>
      <c r="D1804" s="204"/>
      <c r="E1804" s="204"/>
      <c r="F1804" s="204"/>
    </row>
    <row r="1805" spans="1:6" x14ac:dyDescent="0.25">
      <c r="A1805" s="204"/>
      <c r="B1805" s="204"/>
      <c r="C1805" s="204"/>
      <c r="D1805" s="204"/>
      <c r="E1805" s="204"/>
      <c r="F1805" s="204"/>
    </row>
    <row r="1806" spans="1:6" x14ac:dyDescent="0.25">
      <c r="A1806" s="204"/>
      <c r="B1806" s="204"/>
      <c r="C1806" s="204"/>
      <c r="D1806" s="204"/>
      <c r="E1806" s="204"/>
      <c r="F1806" s="204"/>
    </row>
    <row r="1807" spans="1:6" x14ac:dyDescent="0.25">
      <c r="A1807" s="204"/>
      <c r="B1807" s="204"/>
      <c r="C1807" s="204"/>
      <c r="D1807" s="204"/>
      <c r="E1807" s="204"/>
      <c r="F1807" s="204"/>
    </row>
    <row r="1808" spans="1:6" x14ac:dyDescent="0.25">
      <c r="A1808" s="204"/>
      <c r="B1808" s="204"/>
      <c r="C1808" s="204"/>
      <c r="D1808" s="204"/>
      <c r="E1808" s="204"/>
      <c r="F1808" s="204"/>
    </row>
    <row r="1809" spans="1:6" x14ac:dyDescent="0.25">
      <c r="A1809" s="204"/>
      <c r="B1809" s="204"/>
      <c r="C1809" s="204"/>
      <c r="D1809" s="204"/>
      <c r="E1809" s="204"/>
      <c r="F1809" s="204"/>
    </row>
    <row r="1810" spans="1:6" x14ac:dyDescent="0.25">
      <c r="A1810" s="204"/>
      <c r="B1810" s="204"/>
      <c r="C1810" s="204"/>
      <c r="D1810" s="204"/>
      <c r="E1810" s="204"/>
      <c r="F1810" s="204"/>
    </row>
    <row r="1811" spans="1:6" x14ac:dyDescent="0.25">
      <c r="A1811" s="204"/>
      <c r="B1811" s="204"/>
      <c r="C1811" s="204"/>
      <c r="D1811" s="204"/>
      <c r="E1811" s="204"/>
      <c r="F1811" s="204"/>
    </row>
    <row r="1812" spans="1:6" x14ac:dyDescent="0.25">
      <c r="A1812" s="204"/>
      <c r="B1812" s="204"/>
      <c r="C1812" s="204"/>
      <c r="D1812" s="204"/>
      <c r="E1812" s="204"/>
      <c r="F1812" s="204"/>
    </row>
    <row r="1813" spans="1:6" x14ac:dyDescent="0.25">
      <c r="A1813" s="204"/>
      <c r="B1813" s="204"/>
      <c r="C1813" s="204"/>
      <c r="D1813" s="204"/>
      <c r="E1813" s="204"/>
      <c r="F1813" s="204"/>
    </row>
    <row r="1814" spans="1:6" x14ac:dyDescent="0.25">
      <c r="A1814" s="204"/>
      <c r="B1814" s="204"/>
      <c r="C1814" s="204"/>
      <c r="D1814" s="204"/>
      <c r="E1814" s="204"/>
      <c r="F1814" s="204"/>
    </row>
    <row r="1815" spans="1:6" x14ac:dyDescent="0.25">
      <c r="A1815" s="204"/>
      <c r="B1815" s="204"/>
      <c r="C1815" s="204"/>
      <c r="D1815" s="204"/>
      <c r="E1815" s="204"/>
      <c r="F1815" s="204"/>
    </row>
    <row r="1816" spans="1:6" x14ac:dyDescent="0.25">
      <c r="A1816" s="204"/>
      <c r="B1816" s="204"/>
      <c r="C1816" s="204"/>
      <c r="D1816" s="204"/>
      <c r="E1816" s="204"/>
      <c r="F1816" s="204"/>
    </row>
    <row r="1817" spans="1:6" x14ac:dyDescent="0.25">
      <c r="A1817" s="204"/>
      <c r="B1817" s="204"/>
      <c r="C1817" s="204"/>
      <c r="D1817" s="204"/>
      <c r="E1817" s="204"/>
      <c r="F1817" s="204"/>
    </row>
    <row r="1818" spans="1:6" x14ac:dyDescent="0.25">
      <c r="A1818" s="204"/>
      <c r="B1818" s="204"/>
      <c r="C1818" s="204"/>
      <c r="D1818" s="204"/>
      <c r="E1818" s="204"/>
      <c r="F1818" s="204"/>
    </row>
    <row r="1819" spans="1:6" x14ac:dyDescent="0.25">
      <c r="A1819" s="204"/>
      <c r="B1819" s="204"/>
      <c r="C1819" s="204"/>
      <c r="D1819" s="204"/>
      <c r="E1819" s="204"/>
      <c r="F1819" s="204"/>
    </row>
    <row r="1820" spans="1:6" x14ac:dyDescent="0.25">
      <c r="A1820" s="204"/>
      <c r="B1820" s="204"/>
      <c r="C1820" s="204"/>
      <c r="D1820" s="204"/>
      <c r="E1820" s="204"/>
      <c r="F1820" s="204"/>
    </row>
    <row r="1821" spans="1:6" x14ac:dyDescent="0.25">
      <c r="A1821" s="204"/>
      <c r="B1821" s="204"/>
      <c r="C1821" s="204"/>
      <c r="D1821" s="204"/>
      <c r="E1821" s="204"/>
      <c r="F1821" s="204"/>
    </row>
    <row r="1822" spans="1:6" x14ac:dyDescent="0.25">
      <c r="A1822" s="204"/>
      <c r="B1822" s="204"/>
      <c r="C1822" s="204"/>
      <c r="D1822" s="204"/>
      <c r="E1822" s="204"/>
      <c r="F1822" s="204"/>
    </row>
    <row r="1823" spans="1:6" x14ac:dyDescent="0.25">
      <c r="A1823" s="204"/>
      <c r="B1823" s="204"/>
      <c r="C1823" s="204"/>
      <c r="D1823" s="204"/>
      <c r="E1823" s="204"/>
      <c r="F1823" s="204"/>
    </row>
    <row r="1824" spans="1:6" x14ac:dyDescent="0.25">
      <c r="A1824" s="204"/>
      <c r="B1824" s="204"/>
      <c r="C1824" s="204"/>
      <c r="D1824" s="204"/>
      <c r="E1824" s="204"/>
      <c r="F1824" s="204"/>
    </row>
    <row r="1825" spans="1:6" x14ac:dyDescent="0.25">
      <c r="A1825" s="204"/>
      <c r="B1825" s="204"/>
      <c r="C1825" s="204"/>
      <c r="D1825" s="204"/>
      <c r="E1825" s="204"/>
      <c r="F1825" s="204"/>
    </row>
    <row r="1826" spans="1:6" x14ac:dyDescent="0.25">
      <c r="A1826" s="204"/>
      <c r="B1826" s="204"/>
      <c r="C1826" s="204"/>
      <c r="D1826" s="204"/>
      <c r="E1826" s="204"/>
      <c r="F1826" s="204"/>
    </row>
    <row r="1827" spans="1:6" x14ac:dyDescent="0.25">
      <c r="A1827" s="204"/>
      <c r="B1827" s="204"/>
      <c r="C1827" s="204"/>
      <c r="D1827" s="204"/>
      <c r="E1827" s="204"/>
      <c r="F1827" s="204"/>
    </row>
    <row r="1828" spans="1:6" x14ac:dyDescent="0.25">
      <c r="A1828" s="204"/>
      <c r="B1828" s="204"/>
      <c r="C1828" s="204"/>
      <c r="D1828" s="204"/>
      <c r="E1828" s="204"/>
      <c r="F1828" s="204"/>
    </row>
    <row r="1829" spans="1:6" x14ac:dyDescent="0.25">
      <c r="A1829" s="204"/>
      <c r="B1829" s="204"/>
      <c r="C1829" s="204"/>
      <c r="D1829" s="204"/>
      <c r="E1829" s="204"/>
      <c r="F1829" s="204"/>
    </row>
    <row r="1830" spans="1:6" x14ac:dyDescent="0.25">
      <c r="A1830" s="204"/>
      <c r="B1830" s="204"/>
      <c r="C1830" s="204"/>
      <c r="D1830" s="204"/>
      <c r="E1830" s="204"/>
      <c r="F1830" s="204"/>
    </row>
    <row r="1831" spans="1:6" x14ac:dyDescent="0.25">
      <c r="A1831" s="204"/>
      <c r="B1831" s="204"/>
      <c r="C1831" s="204"/>
      <c r="D1831" s="204"/>
      <c r="E1831" s="204"/>
      <c r="F1831" s="204"/>
    </row>
    <row r="1832" spans="1:6" x14ac:dyDescent="0.25">
      <c r="A1832" s="204"/>
      <c r="B1832" s="204"/>
      <c r="C1832" s="204"/>
      <c r="D1832" s="204"/>
      <c r="E1832" s="204"/>
      <c r="F1832" s="204"/>
    </row>
    <row r="1833" spans="1:6" x14ac:dyDescent="0.25">
      <c r="A1833" s="204"/>
      <c r="B1833" s="204"/>
      <c r="C1833" s="204"/>
      <c r="D1833" s="204"/>
      <c r="E1833" s="204"/>
      <c r="F1833" s="204"/>
    </row>
    <row r="1834" spans="1:6" x14ac:dyDescent="0.25">
      <c r="A1834" s="204"/>
      <c r="B1834" s="204"/>
      <c r="C1834" s="204"/>
      <c r="D1834" s="204"/>
      <c r="E1834" s="204"/>
      <c r="F1834" s="204"/>
    </row>
    <row r="1835" spans="1:6" x14ac:dyDescent="0.25">
      <c r="A1835" s="204"/>
      <c r="B1835" s="204"/>
      <c r="C1835" s="204"/>
      <c r="D1835" s="204"/>
      <c r="E1835" s="204"/>
      <c r="F1835" s="204"/>
    </row>
    <row r="1836" spans="1:6" x14ac:dyDescent="0.25">
      <c r="A1836" s="204"/>
      <c r="B1836" s="204"/>
      <c r="C1836" s="204"/>
      <c r="D1836" s="204"/>
      <c r="E1836" s="204"/>
      <c r="F1836" s="204"/>
    </row>
    <row r="1837" spans="1:6" x14ac:dyDescent="0.25">
      <c r="A1837" s="204"/>
      <c r="B1837" s="204"/>
      <c r="C1837" s="204"/>
      <c r="D1837" s="204"/>
      <c r="E1837" s="204"/>
      <c r="F1837" s="204"/>
    </row>
    <row r="1838" spans="1:6" x14ac:dyDescent="0.25">
      <c r="A1838" s="204"/>
      <c r="B1838" s="204"/>
      <c r="C1838" s="204"/>
      <c r="D1838" s="204"/>
      <c r="E1838" s="204"/>
      <c r="F1838" s="204"/>
    </row>
    <row r="1839" spans="1:6" x14ac:dyDescent="0.25">
      <c r="A1839" s="204"/>
      <c r="B1839" s="204"/>
      <c r="C1839" s="204"/>
      <c r="D1839" s="204"/>
      <c r="E1839" s="204"/>
      <c r="F1839" s="204"/>
    </row>
    <row r="1840" spans="1:6" x14ac:dyDescent="0.25">
      <c r="A1840" s="204"/>
      <c r="B1840" s="204"/>
      <c r="C1840" s="204"/>
      <c r="D1840" s="204"/>
      <c r="E1840" s="204"/>
      <c r="F1840" s="204"/>
    </row>
    <row r="1841" spans="1:6" x14ac:dyDescent="0.25">
      <c r="A1841" s="204"/>
      <c r="B1841" s="204"/>
      <c r="C1841" s="204"/>
      <c r="D1841" s="204"/>
      <c r="E1841" s="204"/>
      <c r="F1841" s="204"/>
    </row>
    <row r="1842" spans="1:6" x14ac:dyDescent="0.25">
      <c r="A1842" s="204"/>
      <c r="B1842" s="204"/>
      <c r="C1842" s="204"/>
      <c r="D1842" s="204"/>
      <c r="E1842" s="204"/>
      <c r="F1842" s="204"/>
    </row>
    <row r="1843" spans="1:6" x14ac:dyDescent="0.25">
      <c r="A1843" s="204"/>
      <c r="B1843" s="204"/>
      <c r="C1843" s="204"/>
      <c r="D1843" s="204"/>
      <c r="E1843" s="204"/>
      <c r="F1843" s="204"/>
    </row>
    <row r="1844" spans="1:6" x14ac:dyDescent="0.25">
      <c r="A1844" s="204"/>
      <c r="B1844" s="204"/>
      <c r="C1844" s="204"/>
      <c r="D1844" s="204"/>
      <c r="E1844" s="204"/>
      <c r="F1844" s="204"/>
    </row>
    <row r="1845" spans="1:6" x14ac:dyDescent="0.25">
      <c r="A1845" s="204"/>
      <c r="B1845" s="204"/>
      <c r="C1845" s="204"/>
      <c r="D1845" s="204"/>
      <c r="E1845" s="204"/>
      <c r="F1845" s="204"/>
    </row>
    <row r="1846" spans="1:6" x14ac:dyDescent="0.25">
      <c r="A1846" s="204"/>
      <c r="B1846" s="204"/>
      <c r="C1846" s="204"/>
      <c r="D1846" s="204"/>
      <c r="E1846" s="204"/>
      <c r="F1846" s="204"/>
    </row>
    <row r="1847" spans="1:6" x14ac:dyDescent="0.25">
      <c r="A1847" s="204"/>
      <c r="B1847" s="204"/>
      <c r="C1847" s="204"/>
      <c r="D1847" s="204"/>
      <c r="E1847" s="204"/>
      <c r="F1847" s="204"/>
    </row>
    <row r="1848" spans="1:6" x14ac:dyDescent="0.25">
      <c r="A1848" s="204"/>
      <c r="B1848" s="204"/>
      <c r="C1848" s="204"/>
      <c r="D1848" s="204"/>
      <c r="E1848" s="204"/>
      <c r="F1848" s="204"/>
    </row>
    <row r="1849" spans="1:6" x14ac:dyDescent="0.25">
      <c r="A1849" s="204"/>
      <c r="B1849" s="204"/>
      <c r="C1849" s="204"/>
      <c r="D1849" s="204"/>
      <c r="E1849" s="204"/>
      <c r="F1849" s="204"/>
    </row>
    <row r="1850" spans="1:6" x14ac:dyDescent="0.25">
      <c r="A1850" s="204"/>
      <c r="B1850" s="204"/>
      <c r="C1850" s="204"/>
      <c r="D1850" s="204"/>
      <c r="E1850" s="204"/>
      <c r="F1850" s="204"/>
    </row>
  </sheetData>
  <pageMargins left="0.70866141732283472" right="0.62992125984251968" top="0.74803149606299213" bottom="0.51181102362204722" header="0.51181102362204722" footer="0.35433070866141736"/>
  <pageSetup paperSize="9" firstPageNumber="0" orientation="landscape" r:id="rId1"/>
  <headerFooter>
    <oddFooter>&amp;C&amp;"Times New Roman,Obično"&amp;12Stranica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2"/>
  <sheetViews>
    <sheetView topLeftCell="A121" zoomScale="86" zoomScaleNormal="86" workbookViewId="0">
      <selection activeCell="A4" sqref="A4"/>
    </sheetView>
  </sheetViews>
  <sheetFormatPr defaultColWidth="8.7109375" defaultRowHeight="12.75" x14ac:dyDescent="0.2"/>
  <cols>
    <col min="1" max="1" width="30.28515625" style="123" customWidth="1"/>
    <col min="2" max="2" width="9.140625" style="123" customWidth="1"/>
    <col min="3" max="3" width="21.7109375" style="123" customWidth="1"/>
    <col min="4" max="4" width="4" style="123" customWidth="1"/>
    <col min="5" max="5" width="52.28515625" style="123" customWidth="1"/>
    <col min="6" max="6" width="6.28515625" style="123" customWidth="1"/>
    <col min="7" max="7" width="11.85546875" style="123" customWidth="1"/>
    <col min="8" max="8" width="8.7109375" style="123"/>
    <col min="9" max="11" width="9.28515625" style="123" customWidth="1"/>
    <col min="12" max="16384" width="8.7109375" style="123"/>
  </cols>
  <sheetData>
    <row r="1" spans="1:11" x14ac:dyDescent="0.2">
      <c r="A1" s="264" t="s">
        <v>395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</row>
    <row r="2" spans="1:11" x14ac:dyDescent="0.2">
      <c r="A2" s="124" t="s">
        <v>396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</row>
    <row r="3" spans="1:11" ht="13.5" thickBot="1" x14ac:dyDescent="0.25">
      <c r="A3" s="126"/>
      <c r="B3" s="126"/>
      <c r="C3" s="127"/>
      <c r="D3" s="127"/>
      <c r="E3" s="127"/>
      <c r="F3" s="127"/>
      <c r="G3" s="127"/>
      <c r="H3" s="127"/>
      <c r="I3" s="127"/>
      <c r="J3" s="127"/>
      <c r="K3" s="127"/>
    </row>
    <row r="4" spans="1:11" ht="27.75" customHeight="1" thickBot="1" x14ac:dyDescent="0.25">
      <c r="A4" s="128"/>
      <c r="B4" s="129" t="s">
        <v>397</v>
      </c>
      <c r="C4" s="130"/>
      <c r="D4" s="129" t="s">
        <v>398</v>
      </c>
      <c r="E4" s="130"/>
      <c r="F4" s="128"/>
      <c r="G4" s="130"/>
      <c r="H4" s="131" t="s">
        <v>399</v>
      </c>
      <c r="I4" s="132" t="s">
        <v>400</v>
      </c>
      <c r="J4" s="133"/>
      <c r="K4" s="133"/>
    </row>
    <row r="5" spans="1:11" ht="18" thickBot="1" x14ac:dyDescent="0.25">
      <c r="A5" s="134" t="s">
        <v>401</v>
      </c>
      <c r="B5" s="135" t="s">
        <v>402</v>
      </c>
      <c r="C5" s="136" t="s">
        <v>403</v>
      </c>
      <c r="D5" s="134" t="s">
        <v>404</v>
      </c>
      <c r="E5" s="136" t="s">
        <v>405</v>
      </c>
      <c r="F5" s="134" t="s">
        <v>406</v>
      </c>
      <c r="G5" s="136" t="s">
        <v>407</v>
      </c>
      <c r="H5" s="129">
        <v>2014</v>
      </c>
      <c r="I5" s="136">
        <v>2015</v>
      </c>
      <c r="J5" s="136" t="s">
        <v>408</v>
      </c>
      <c r="K5" s="136" t="s">
        <v>409</v>
      </c>
    </row>
    <row r="6" spans="1:11" x14ac:dyDescent="0.2">
      <c r="A6" s="137" t="s">
        <v>410</v>
      </c>
      <c r="B6" s="138"/>
      <c r="C6" s="137"/>
      <c r="D6" s="139"/>
      <c r="E6" s="139"/>
      <c r="F6" s="139"/>
      <c r="G6" s="139"/>
      <c r="H6" s="140">
        <f>SUM(H7,H76)</f>
        <v>10261835.540000001</v>
      </c>
      <c r="I6" s="140">
        <f>SUM(I7,I76)</f>
        <v>22120000</v>
      </c>
      <c r="J6" s="140">
        <f t="shared" ref="J6:K6" si="0">SUM(J7,J76)</f>
        <v>-7239500</v>
      </c>
      <c r="K6" s="140">
        <f t="shared" si="0"/>
        <v>14880500</v>
      </c>
    </row>
    <row r="7" spans="1:11" x14ac:dyDescent="0.2">
      <c r="A7" s="141" t="s">
        <v>411</v>
      </c>
      <c r="B7" s="141"/>
      <c r="C7" s="141"/>
      <c r="D7" s="142"/>
      <c r="E7" s="142"/>
      <c r="F7" s="142"/>
      <c r="G7" s="142"/>
      <c r="H7" s="143">
        <f>SUM(H8,H31,H33,H74)</f>
        <v>8278505.540000001</v>
      </c>
      <c r="I7" s="143">
        <f>SUM(I8,I31,I33,I74)</f>
        <v>16950000</v>
      </c>
      <c r="J7" s="143">
        <f t="shared" ref="J7:K7" si="1">SUM(J8,J31,J33,J74)</f>
        <v>-5270000</v>
      </c>
      <c r="K7" s="143">
        <f t="shared" si="1"/>
        <v>11680000</v>
      </c>
    </row>
    <row r="8" spans="1:11" ht="25.5" x14ac:dyDescent="0.2">
      <c r="A8" s="144"/>
      <c r="B8" s="144" t="s">
        <v>412</v>
      </c>
      <c r="C8" s="145" t="s">
        <v>413</v>
      </c>
      <c r="D8" s="146"/>
      <c r="E8" s="144"/>
      <c r="F8" s="144"/>
      <c r="G8" s="144"/>
      <c r="H8" s="147">
        <f>SUM(H9:H30)</f>
        <v>690365.6</v>
      </c>
      <c r="I8" s="148">
        <f>SUM(I9:I30)</f>
        <v>3550000</v>
      </c>
      <c r="J8" s="148">
        <f t="shared" ref="J8:K8" si="2">SUM(J9:J30)</f>
        <v>-245000</v>
      </c>
      <c r="K8" s="148">
        <f t="shared" si="2"/>
        <v>3305000</v>
      </c>
    </row>
    <row r="9" spans="1:11" x14ac:dyDescent="0.2">
      <c r="A9" s="144"/>
      <c r="B9" s="144" t="s">
        <v>412</v>
      </c>
      <c r="C9" s="144"/>
      <c r="D9" s="144"/>
      <c r="E9" s="145" t="s">
        <v>414</v>
      </c>
      <c r="F9" s="149"/>
      <c r="G9" s="150" t="s">
        <v>415</v>
      </c>
      <c r="H9" s="151">
        <v>253902.1</v>
      </c>
      <c r="I9" s="152">
        <v>100000</v>
      </c>
      <c r="J9" s="152">
        <v>-100000</v>
      </c>
      <c r="K9" s="152">
        <f>SUM(I9,J9)</f>
        <v>0</v>
      </c>
    </row>
    <row r="10" spans="1:11" x14ac:dyDescent="0.2">
      <c r="A10" s="144"/>
      <c r="B10" s="144" t="s">
        <v>412</v>
      </c>
      <c r="C10" s="144"/>
      <c r="D10" s="144"/>
      <c r="E10" s="145" t="s">
        <v>416</v>
      </c>
      <c r="F10" s="149"/>
      <c r="G10" s="153" t="s">
        <v>417</v>
      </c>
      <c r="H10" s="151">
        <v>0</v>
      </c>
      <c r="I10" s="152">
        <v>300000</v>
      </c>
      <c r="J10" s="152">
        <v>-300000</v>
      </c>
      <c r="K10" s="152">
        <f t="shared" ref="K10:K75" si="3">SUM(I10,J10)</f>
        <v>0</v>
      </c>
    </row>
    <row r="11" spans="1:11" x14ac:dyDescent="0.2">
      <c r="A11" s="144"/>
      <c r="B11" s="144" t="s">
        <v>412</v>
      </c>
      <c r="C11" s="144"/>
      <c r="D11" s="144"/>
      <c r="E11" s="145" t="s">
        <v>418</v>
      </c>
      <c r="F11" s="149"/>
      <c r="G11" s="153" t="s">
        <v>419</v>
      </c>
      <c r="H11" s="151">
        <v>0</v>
      </c>
      <c r="I11" s="152">
        <v>100000</v>
      </c>
      <c r="J11" s="152"/>
      <c r="K11" s="152">
        <f t="shared" si="3"/>
        <v>100000</v>
      </c>
    </row>
    <row r="12" spans="1:11" ht="17.25" x14ac:dyDescent="0.2">
      <c r="A12" s="144"/>
      <c r="B12" s="144" t="s">
        <v>412</v>
      </c>
      <c r="C12" s="144"/>
      <c r="D12" s="144"/>
      <c r="E12" s="145" t="s">
        <v>420</v>
      </c>
      <c r="F12" s="149"/>
      <c r="G12" s="153" t="s">
        <v>421</v>
      </c>
      <c r="H12" s="151">
        <v>235631</v>
      </c>
      <c r="I12" s="152">
        <v>100000</v>
      </c>
      <c r="J12" s="152">
        <v>-100000</v>
      </c>
      <c r="K12" s="152">
        <f t="shared" si="3"/>
        <v>0</v>
      </c>
    </row>
    <row r="13" spans="1:11" x14ac:dyDescent="0.2">
      <c r="A13" s="144"/>
      <c r="B13" s="144" t="s">
        <v>412</v>
      </c>
      <c r="C13" s="144"/>
      <c r="D13" s="144"/>
      <c r="E13" s="145" t="s">
        <v>422</v>
      </c>
      <c r="F13" s="149"/>
      <c r="G13" s="153"/>
      <c r="H13" s="151">
        <v>62500</v>
      </c>
      <c r="I13" s="152">
        <v>150000</v>
      </c>
      <c r="J13" s="152"/>
      <c r="K13" s="152">
        <f t="shared" si="3"/>
        <v>150000</v>
      </c>
    </row>
    <row r="14" spans="1:11" ht="17.25" x14ac:dyDescent="0.2">
      <c r="A14" s="144"/>
      <c r="B14" s="144" t="s">
        <v>412</v>
      </c>
      <c r="C14" s="144"/>
      <c r="D14" s="144"/>
      <c r="E14" s="145" t="s">
        <v>423</v>
      </c>
      <c r="F14" s="149"/>
      <c r="G14" s="153"/>
      <c r="H14" s="151">
        <v>0</v>
      </c>
      <c r="I14" s="152">
        <v>200000</v>
      </c>
      <c r="J14" s="152">
        <v>100000</v>
      </c>
      <c r="K14" s="152">
        <f t="shared" si="3"/>
        <v>300000</v>
      </c>
    </row>
    <row r="15" spans="1:11" x14ac:dyDescent="0.2">
      <c r="A15" s="144"/>
      <c r="B15" s="144" t="s">
        <v>412</v>
      </c>
      <c r="C15" s="144"/>
      <c r="D15" s="144"/>
      <c r="E15" s="145" t="s">
        <v>424</v>
      </c>
      <c r="F15" s="149"/>
      <c r="G15" s="153" t="s">
        <v>417</v>
      </c>
      <c r="H15" s="151">
        <v>4937.5</v>
      </c>
      <c r="I15" s="152">
        <v>400000</v>
      </c>
      <c r="J15" s="152">
        <v>-40000</v>
      </c>
      <c r="K15" s="152">
        <f t="shared" si="3"/>
        <v>360000</v>
      </c>
    </row>
    <row r="16" spans="1:11" x14ac:dyDescent="0.2">
      <c r="A16" s="144"/>
      <c r="B16" s="144" t="s">
        <v>412</v>
      </c>
      <c r="C16" s="144"/>
      <c r="D16" s="144"/>
      <c r="E16" s="145" t="s">
        <v>425</v>
      </c>
      <c r="F16" s="149"/>
      <c r="G16" s="153" t="s">
        <v>419</v>
      </c>
      <c r="H16" s="151">
        <v>0</v>
      </c>
      <c r="I16" s="152">
        <v>100000</v>
      </c>
      <c r="J16" s="152">
        <v>-100000</v>
      </c>
      <c r="K16" s="152">
        <f t="shared" si="3"/>
        <v>0</v>
      </c>
    </row>
    <row r="17" spans="1:11" x14ac:dyDescent="0.2">
      <c r="A17" s="144"/>
      <c r="B17" s="144" t="s">
        <v>412</v>
      </c>
      <c r="C17" s="144"/>
      <c r="D17" s="144"/>
      <c r="E17" s="145" t="s">
        <v>426</v>
      </c>
      <c r="F17" s="149"/>
      <c r="G17" s="153"/>
      <c r="H17" s="151">
        <v>0</v>
      </c>
      <c r="I17" s="152">
        <v>100000</v>
      </c>
      <c r="J17" s="152"/>
      <c r="K17" s="152">
        <f t="shared" si="3"/>
        <v>100000</v>
      </c>
    </row>
    <row r="18" spans="1:11" x14ac:dyDescent="0.2">
      <c r="A18" s="144"/>
      <c r="B18" s="144" t="s">
        <v>412</v>
      </c>
      <c r="C18" s="144"/>
      <c r="D18" s="144"/>
      <c r="E18" s="145" t="s">
        <v>427</v>
      </c>
      <c r="F18" s="149"/>
      <c r="G18" s="153" t="s">
        <v>417</v>
      </c>
      <c r="H18" s="151">
        <v>0</v>
      </c>
      <c r="I18" s="152">
        <v>100000</v>
      </c>
      <c r="J18" s="152"/>
      <c r="K18" s="152">
        <f t="shared" si="3"/>
        <v>100000</v>
      </c>
    </row>
    <row r="19" spans="1:11" x14ac:dyDescent="0.2">
      <c r="A19" s="144"/>
      <c r="B19" s="144" t="s">
        <v>412</v>
      </c>
      <c r="C19" s="144"/>
      <c r="D19" s="144"/>
      <c r="E19" s="145" t="s">
        <v>428</v>
      </c>
      <c r="F19" s="149"/>
      <c r="G19" s="153"/>
      <c r="H19" s="151">
        <v>33480</v>
      </c>
      <c r="I19" s="152">
        <v>400000</v>
      </c>
      <c r="J19" s="152">
        <v>200000</v>
      </c>
      <c r="K19" s="152">
        <f t="shared" si="3"/>
        <v>600000</v>
      </c>
    </row>
    <row r="20" spans="1:11" x14ac:dyDescent="0.2">
      <c r="A20" s="144"/>
      <c r="B20" s="144" t="s">
        <v>412</v>
      </c>
      <c r="C20" s="144"/>
      <c r="D20" s="144"/>
      <c r="E20" s="145" t="s">
        <v>429</v>
      </c>
      <c r="F20" s="149"/>
      <c r="G20" s="153" t="s">
        <v>430</v>
      </c>
      <c r="H20" s="151">
        <v>99915</v>
      </c>
      <c r="I20" s="152">
        <v>0</v>
      </c>
      <c r="J20" s="152">
        <v>0</v>
      </c>
      <c r="K20" s="152">
        <f t="shared" si="3"/>
        <v>0</v>
      </c>
    </row>
    <row r="21" spans="1:11" x14ac:dyDescent="0.2">
      <c r="A21" s="144"/>
      <c r="B21" s="144" t="s">
        <v>412</v>
      </c>
      <c r="C21" s="144"/>
      <c r="D21" s="144"/>
      <c r="E21" s="145" t="s">
        <v>431</v>
      </c>
      <c r="F21" s="149"/>
      <c r="G21" s="150" t="s">
        <v>415</v>
      </c>
      <c r="H21" s="151">
        <v>0</v>
      </c>
      <c r="I21" s="152">
        <v>150000</v>
      </c>
      <c r="J21" s="152">
        <v>50000</v>
      </c>
      <c r="K21" s="152">
        <f t="shared" si="3"/>
        <v>200000</v>
      </c>
    </row>
    <row r="22" spans="1:11" x14ac:dyDescent="0.2">
      <c r="A22" s="144"/>
      <c r="B22" s="144" t="s">
        <v>412</v>
      </c>
      <c r="C22" s="144"/>
      <c r="D22" s="144"/>
      <c r="E22" s="145" t="s">
        <v>432</v>
      </c>
      <c r="F22" s="149"/>
      <c r="G22" s="153" t="s">
        <v>419</v>
      </c>
      <c r="H22" s="151">
        <v>0</v>
      </c>
      <c r="I22" s="152">
        <v>200000</v>
      </c>
      <c r="J22" s="152">
        <v>-200000</v>
      </c>
      <c r="K22" s="152">
        <f t="shared" si="3"/>
        <v>0</v>
      </c>
    </row>
    <row r="23" spans="1:11" ht="17.25" x14ac:dyDescent="0.2">
      <c r="A23" s="144"/>
      <c r="B23" s="144" t="s">
        <v>412</v>
      </c>
      <c r="C23" s="144"/>
      <c r="D23" s="144"/>
      <c r="E23" s="145" t="s">
        <v>433</v>
      </c>
      <c r="F23" s="149"/>
      <c r="G23" s="150" t="s">
        <v>415</v>
      </c>
      <c r="H23" s="151">
        <v>0</v>
      </c>
      <c r="I23" s="152">
        <v>350000</v>
      </c>
      <c r="J23" s="152">
        <v>30000</v>
      </c>
      <c r="K23" s="152">
        <f t="shared" si="3"/>
        <v>380000</v>
      </c>
    </row>
    <row r="24" spans="1:11" ht="17.25" x14ac:dyDescent="0.2">
      <c r="A24" s="144"/>
      <c r="B24" s="144" t="s">
        <v>412</v>
      </c>
      <c r="C24" s="144"/>
      <c r="D24" s="144"/>
      <c r="E24" s="145" t="s">
        <v>434</v>
      </c>
      <c r="F24" s="149"/>
      <c r="G24" s="150" t="s">
        <v>415</v>
      </c>
      <c r="H24" s="151">
        <v>0</v>
      </c>
      <c r="I24" s="152">
        <v>350000</v>
      </c>
      <c r="J24" s="152">
        <v>-10000</v>
      </c>
      <c r="K24" s="152">
        <f t="shared" si="3"/>
        <v>340000</v>
      </c>
    </row>
    <row r="25" spans="1:11" x14ac:dyDescent="0.2">
      <c r="A25" s="144"/>
      <c r="B25" s="144" t="s">
        <v>412</v>
      </c>
      <c r="C25" s="144"/>
      <c r="D25" s="144"/>
      <c r="E25" s="145" t="s">
        <v>435</v>
      </c>
      <c r="F25" s="149"/>
      <c r="G25" s="153" t="s">
        <v>419</v>
      </c>
      <c r="H25" s="151">
        <v>0</v>
      </c>
      <c r="I25" s="152">
        <v>250000</v>
      </c>
      <c r="J25" s="152">
        <v>160000</v>
      </c>
      <c r="K25" s="152">
        <f t="shared" si="3"/>
        <v>410000</v>
      </c>
    </row>
    <row r="26" spans="1:11" ht="17.25" x14ac:dyDescent="0.2">
      <c r="A26" s="144"/>
      <c r="B26" s="144" t="s">
        <v>412</v>
      </c>
      <c r="C26" s="144"/>
      <c r="D26" s="144"/>
      <c r="E26" s="145" t="s">
        <v>436</v>
      </c>
      <c r="F26" s="149"/>
      <c r="G26" s="150" t="s">
        <v>415</v>
      </c>
      <c r="H26" s="151">
        <v>0</v>
      </c>
      <c r="I26" s="152">
        <v>0</v>
      </c>
      <c r="J26" s="152"/>
      <c r="K26" s="152">
        <f t="shared" si="3"/>
        <v>0</v>
      </c>
    </row>
    <row r="27" spans="1:11" x14ac:dyDescent="0.2">
      <c r="A27" s="144"/>
      <c r="B27" s="144" t="s">
        <v>412</v>
      </c>
      <c r="C27" s="144"/>
      <c r="D27" s="144"/>
      <c r="E27" s="145" t="s">
        <v>437</v>
      </c>
      <c r="F27" s="149"/>
      <c r="G27" s="153" t="s">
        <v>419</v>
      </c>
      <c r="H27" s="151">
        <v>0</v>
      </c>
      <c r="I27" s="152">
        <v>100000</v>
      </c>
      <c r="J27" s="152">
        <v>-100000</v>
      </c>
      <c r="K27" s="152">
        <f t="shared" si="3"/>
        <v>0</v>
      </c>
    </row>
    <row r="28" spans="1:11" x14ac:dyDescent="0.2">
      <c r="A28" s="144"/>
      <c r="B28" s="144" t="s">
        <v>412</v>
      </c>
      <c r="C28" s="144"/>
      <c r="D28" s="144"/>
      <c r="E28" s="145" t="s">
        <v>438</v>
      </c>
      <c r="F28" s="149"/>
      <c r="G28" s="153"/>
      <c r="H28" s="151">
        <v>0</v>
      </c>
      <c r="I28" s="152">
        <v>100000</v>
      </c>
      <c r="J28" s="152">
        <v>-60000</v>
      </c>
      <c r="K28" s="152">
        <f t="shared" si="3"/>
        <v>40000</v>
      </c>
    </row>
    <row r="29" spans="1:11" x14ac:dyDescent="0.2">
      <c r="A29" s="144"/>
      <c r="B29" s="144" t="s">
        <v>412</v>
      </c>
      <c r="C29" s="144"/>
      <c r="D29" s="144"/>
      <c r="E29" s="154" t="s">
        <v>439</v>
      </c>
      <c r="F29" s="155"/>
      <c r="G29" s="151"/>
      <c r="H29" s="151">
        <v>0</v>
      </c>
      <c r="I29" s="152">
        <v>0</v>
      </c>
      <c r="J29" s="152">
        <v>215000</v>
      </c>
      <c r="K29" s="152">
        <f t="shared" si="3"/>
        <v>215000</v>
      </c>
    </row>
    <row r="30" spans="1:11" x14ac:dyDescent="0.2">
      <c r="A30" s="144"/>
      <c r="B30" s="144" t="s">
        <v>412</v>
      </c>
      <c r="C30" s="144"/>
      <c r="D30" s="144"/>
      <c r="E30" s="154" t="s">
        <v>440</v>
      </c>
      <c r="F30" s="155"/>
      <c r="G30" s="151"/>
      <c r="H30" s="151">
        <v>0</v>
      </c>
      <c r="I30" s="152">
        <v>0</v>
      </c>
      <c r="J30" s="152">
        <v>10000</v>
      </c>
      <c r="K30" s="152">
        <f t="shared" si="3"/>
        <v>10000</v>
      </c>
    </row>
    <row r="31" spans="1:11" ht="17.25" x14ac:dyDescent="0.2">
      <c r="A31" s="144"/>
      <c r="B31" s="144" t="s">
        <v>412</v>
      </c>
      <c r="C31" s="145" t="s">
        <v>441</v>
      </c>
      <c r="D31" s="146"/>
      <c r="E31" s="144"/>
      <c r="F31" s="144"/>
      <c r="G31" s="156"/>
      <c r="H31" s="147">
        <f t="shared" ref="H31:K31" si="4">SUM(H32)</f>
        <v>1457942.9</v>
      </c>
      <c r="I31" s="148">
        <f t="shared" si="4"/>
        <v>3000000</v>
      </c>
      <c r="J31" s="148">
        <f t="shared" si="4"/>
        <v>0</v>
      </c>
      <c r="K31" s="148">
        <f t="shared" si="4"/>
        <v>3000000</v>
      </c>
    </row>
    <row r="32" spans="1:11" x14ac:dyDescent="0.2">
      <c r="A32" s="144"/>
      <c r="B32" s="144" t="s">
        <v>412</v>
      </c>
      <c r="C32" s="144"/>
      <c r="D32" s="144"/>
      <c r="E32" s="157" t="s">
        <v>442</v>
      </c>
      <c r="F32" s="146"/>
      <c r="G32" s="158" t="s">
        <v>443</v>
      </c>
      <c r="H32" s="159">
        <v>1457942.9</v>
      </c>
      <c r="I32" s="152">
        <v>3000000</v>
      </c>
      <c r="J32" s="152">
        <v>0</v>
      </c>
      <c r="K32" s="152">
        <f t="shared" si="3"/>
        <v>3000000</v>
      </c>
    </row>
    <row r="33" spans="1:11" ht="25.5" x14ac:dyDescent="0.2">
      <c r="A33" s="144"/>
      <c r="B33" s="144" t="s">
        <v>412</v>
      </c>
      <c r="C33" s="145" t="s">
        <v>444</v>
      </c>
      <c r="D33" s="146"/>
      <c r="E33" s="144"/>
      <c r="F33" s="144"/>
      <c r="G33" s="156"/>
      <c r="H33" s="147">
        <f>SUM(H34:H71)</f>
        <v>6127197.040000001</v>
      </c>
      <c r="I33" s="148">
        <f>SUM(I34:I73)</f>
        <v>10400000</v>
      </c>
      <c r="J33" s="148">
        <f>SUM(J34:J73)</f>
        <v>-5025000</v>
      </c>
      <c r="K33" s="148">
        <f>SUM(K34:K73)</f>
        <v>5375000</v>
      </c>
    </row>
    <row r="34" spans="1:11" x14ac:dyDescent="0.2">
      <c r="A34" s="144"/>
      <c r="B34" s="144" t="s">
        <v>412</v>
      </c>
      <c r="C34" s="144"/>
      <c r="D34" s="144"/>
      <c r="E34" s="157" t="s">
        <v>445</v>
      </c>
      <c r="F34" s="146"/>
      <c r="G34" s="158" t="s">
        <v>446</v>
      </c>
      <c r="H34" s="159">
        <v>87466.880000000005</v>
      </c>
      <c r="I34" s="152">
        <v>1500000</v>
      </c>
      <c r="J34" s="152">
        <v>-1400000</v>
      </c>
      <c r="K34" s="152">
        <f t="shared" si="3"/>
        <v>100000</v>
      </c>
    </row>
    <row r="35" spans="1:11" x14ac:dyDescent="0.2">
      <c r="A35" s="144"/>
      <c r="B35" s="144" t="s">
        <v>412</v>
      </c>
      <c r="C35" s="144"/>
      <c r="D35" s="144"/>
      <c r="E35" s="157" t="s">
        <v>447</v>
      </c>
      <c r="F35" s="146"/>
      <c r="G35" s="158" t="s">
        <v>446</v>
      </c>
      <c r="H35" s="159">
        <v>185231.94</v>
      </c>
      <c r="I35" s="152">
        <v>0</v>
      </c>
      <c r="J35" s="152"/>
      <c r="K35" s="152">
        <f t="shared" si="3"/>
        <v>0</v>
      </c>
    </row>
    <row r="36" spans="1:11" x14ac:dyDescent="0.2">
      <c r="A36" s="144"/>
      <c r="B36" s="144" t="s">
        <v>412</v>
      </c>
      <c r="C36" s="144"/>
      <c r="D36" s="144"/>
      <c r="E36" s="157" t="s">
        <v>448</v>
      </c>
      <c r="F36" s="146"/>
      <c r="G36" s="158" t="s">
        <v>446</v>
      </c>
      <c r="H36" s="159">
        <v>2495362.39</v>
      </c>
      <c r="I36" s="152">
        <v>1100000</v>
      </c>
      <c r="J36" s="152"/>
      <c r="K36" s="152">
        <f t="shared" si="3"/>
        <v>1100000</v>
      </c>
    </row>
    <row r="37" spans="1:11" x14ac:dyDescent="0.2">
      <c r="A37" s="144"/>
      <c r="B37" s="144" t="s">
        <v>412</v>
      </c>
      <c r="C37" s="144"/>
      <c r="D37" s="144"/>
      <c r="E37" s="157" t="s">
        <v>449</v>
      </c>
      <c r="F37" s="146"/>
      <c r="G37" s="158" t="s">
        <v>446</v>
      </c>
      <c r="H37" s="159">
        <v>0</v>
      </c>
      <c r="I37" s="152">
        <v>0</v>
      </c>
      <c r="J37" s="152">
        <v>100000</v>
      </c>
      <c r="K37" s="152">
        <f t="shared" si="3"/>
        <v>100000</v>
      </c>
    </row>
    <row r="38" spans="1:11" x14ac:dyDescent="0.2">
      <c r="A38" s="144"/>
      <c r="B38" s="144" t="s">
        <v>412</v>
      </c>
      <c r="C38" s="144"/>
      <c r="D38" s="144"/>
      <c r="E38" s="157" t="s">
        <v>450</v>
      </c>
      <c r="F38" s="146"/>
      <c r="G38" s="158" t="s">
        <v>446</v>
      </c>
      <c r="H38" s="159">
        <v>0</v>
      </c>
      <c r="I38" s="152">
        <v>100000</v>
      </c>
      <c r="J38" s="152">
        <v>-100000</v>
      </c>
      <c r="K38" s="152">
        <f t="shared" si="3"/>
        <v>0</v>
      </c>
    </row>
    <row r="39" spans="1:11" x14ac:dyDescent="0.2">
      <c r="A39" s="144"/>
      <c r="B39" s="144" t="s">
        <v>412</v>
      </c>
      <c r="C39" s="144"/>
      <c r="D39" s="144"/>
      <c r="E39" s="157" t="s">
        <v>451</v>
      </c>
      <c r="F39" s="146"/>
      <c r="G39" s="158"/>
      <c r="H39" s="159"/>
      <c r="I39" s="152">
        <v>100000</v>
      </c>
      <c r="J39" s="152"/>
      <c r="K39" s="152">
        <f t="shared" si="3"/>
        <v>100000</v>
      </c>
    </row>
    <row r="40" spans="1:11" x14ac:dyDescent="0.2">
      <c r="A40" s="144"/>
      <c r="B40" s="144" t="s">
        <v>412</v>
      </c>
      <c r="C40" s="144"/>
      <c r="D40" s="144"/>
      <c r="E40" s="157" t="s">
        <v>452</v>
      </c>
      <c r="F40" s="146"/>
      <c r="G40" s="158" t="s">
        <v>446</v>
      </c>
      <c r="H40" s="159">
        <v>0</v>
      </c>
      <c r="I40" s="152">
        <v>0</v>
      </c>
      <c r="J40" s="152"/>
      <c r="K40" s="152">
        <f t="shared" si="3"/>
        <v>0</v>
      </c>
    </row>
    <row r="41" spans="1:11" x14ac:dyDescent="0.2">
      <c r="A41" s="144"/>
      <c r="B41" s="144" t="s">
        <v>412</v>
      </c>
      <c r="C41" s="144"/>
      <c r="D41" s="144"/>
      <c r="E41" s="157" t="s">
        <v>453</v>
      </c>
      <c r="F41" s="146"/>
      <c r="G41" s="158" t="s">
        <v>446</v>
      </c>
      <c r="H41" s="159">
        <v>110402.04</v>
      </c>
      <c r="I41" s="152">
        <v>200000</v>
      </c>
      <c r="J41" s="152">
        <v>-150000</v>
      </c>
      <c r="K41" s="152">
        <f t="shared" si="3"/>
        <v>50000</v>
      </c>
    </row>
    <row r="42" spans="1:11" x14ac:dyDescent="0.2">
      <c r="A42" s="144"/>
      <c r="B42" s="144" t="s">
        <v>412</v>
      </c>
      <c r="C42" s="144"/>
      <c r="D42" s="144"/>
      <c r="E42" s="157" t="s">
        <v>454</v>
      </c>
      <c r="F42" s="146"/>
      <c r="G42" s="158" t="s">
        <v>446</v>
      </c>
      <c r="H42" s="159">
        <v>0</v>
      </c>
      <c r="I42" s="152">
        <v>0</v>
      </c>
      <c r="J42" s="152"/>
      <c r="K42" s="152">
        <f t="shared" si="3"/>
        <v>0</v>
      </c>
    </row>
    <row r="43" spans="1:11" x14ac:dyDescent="0.2">
      <c r="A43" s="144"/>
      <c r="B43" s="144" t="s">
        <v>412</v>
      </c>
      <c r="C43" s="144"/>
      <c r="D43" s="144"/>
      <c r="E43" s="157" t="s">
        <v>455</v>
      </c>
      <c r="F43" s="146"/>
      <c r="G43" s="158" t="s">
        <v>446</v>
      </c>
      <c r="H43" s="159">
        <v>15562.5</v>
      </c>
      <c r="I43" s="152">
        <v>500000</v>
      </c>
      <c r="J43" s="152">
        <v>-425000</v>
      </c>
      <c r="K43" s="152">
        <f t="shared" si="3"/>
        <v>75000</v>
      </c>
    </row>
    <row r="44" spans="1:11" x14ac:dyDescent="0.2">
      <c r="A44" s="144"/>
      <c r="B44" s="144" t="s">
        <v>412</v>
      </c>
      <c r="C44" s="144"/>
      <c r="D44" s="144"/>
      <c r="E44" s="157" t="s">
        <v>456</v>
      </c>
      <c r="F44" s="146"/>
      <c r="G44" s="158" t="s">
        <v>446</v>
      </c>
      <c r="H44" s="159">
        <v>0</v>
      </c>
      <c r="I44" s="152">
        <v>0</v>
      </c>
      <c r="J44" s="152">
        <v>90000</v>
      </c>
      <c r="K44" s="152">
        <f t="shared" si="3"/>
        <v>90000</v>
      </c>
    </row>
    <row r="45" spans="1:11" x14ac:dyDescent="0.2">
      <c r="A45" s="144"/>
      <c r="B45" s="144" t="s">
        <v>412</v>
      </c>
      <c r="C45" s="144"/>
      <c r="D45" s="144"/>
      <c r="E45" s="157" t="s">
        <v>457</v>
      </c>
      <c r="F45" s="146"/>
      <c r="G45" s="158" t="s">
        <v>446</v>
      </c>
      <c r="H45" s="159">
        <v>50390.38</v>
      </c>
      <c r="I45" s="152">
        <v>100000</v>
      </c>
      <c r="J45" s="152"/>
      <c r="K45" s="152">
        <f t="shared" si="3"/>
        <v>100000</v>
      </c>
    </row>
    <row r="46" spans="1:11" x14ac:dyDescent="0.2">
      <c r="A46" s="144"/>
      <c r="B46" s="144" t="s">
        <v>412</v>
      </c>
      <c r="C46" s="144"/>
      <c r="D46" s="144"/>
      <c r="E46" s="157" t="s">
        <v>458</v>
      </c>
      <c r="F46" s="146"/>
      <c r="G46" s="158" t="s">
        <v>446</v>
      </c>
      <c r="H46" s="159">
        <v>0</v>
      </c>
      <c r="I46" s="152">
        <v>0</v>
      </c>
      <c r="J46" s="152"/>
      <c r="K46" s="152">
        <f t="shared" si="3"/>
        <v>0</v>
      </c>
    </row>
    <row r="47" spans="1:11" x14ac:dyDescent="0.2">
      <c r="A47" s="144"/>
      <c r="B47" s="144" t="s">
        <v>412</v>
      </c>
      <c r="C47" s="144"/>
      <c r="D47" s="144"/>
      <c r="E47" s="157" t="s">
        <v>459</v>
      </c>
      <c r="F47" s="146"/>
      <c r="G47" s="158" t="s">
        <v>446</v>
      </c>
      <c r="H47" s="159">
        <v>53498.49</v>
      </c>
      <c r="I47" s="152">
        <v>0</v>
      </c>
      <c r="J47" s="152"/>
      <c r="K47" s="152">
        <f t="shared" si="3"/>
        <v>0</v>
      </c>
    </row>
    <row r="48" spans="1:11" x14ac:dyDescent="0.2">
      <c r="A48" s="144"/>
      <c r="B48" s="144" t="s">
        <v>412</v>
      </c>
      <c r="C48" s="144"/>
      <c r="D48" s="144"/>
      <c r="E48" s="157" t="s">
        <v>460</v>
      </c>
      <c r="F48" s="146"/>
      <c r="G48" s="158" t="s">
        <v>446</v>
      </c>
      <c r="H48" s="159">
        <v>0</v>
      </c>
      <c r="I48" s="152">
        <v>1000000</v>
      </c>
      <c r="J48" s="152">
        <v>-900000</v>
      </c>
      <c r="K48" s="152">
        <f t="shared" si="3"/>
        <v>100000</v>
      </c>
    </row>
    <row r="49" spans="1:11" x14ac:dyDescent="0.2">
      <c r="A49" s="144"/>
      <c r="B49" s="144" t="s">
        <v>412</v>
      </c>
      <c r="C49" s="144"/>
      <c r="D49" s="144"/>
      <c r="E49" s="157" t="s">
        <v>461</v>
      </c>
      <c r="F49" s="146"/>
      <c r="G49" s="158" t="s">
        <v>446</v>
      </c>
      <c r="H49" s="159">
        <v>0</v>
      </c>
      <c r="I49" s="152">
        <v>0</v>
      </c>
      <c r="J49" s="152"/>
      <c r="K49" s="152">
        <f t="shared" si="3"/>
        <v>0</v>
      </c>
    </row>
    <row r="50" spans="1:11" x14ac:dyDescent="0.2">
      <c r="A50" s="150"/>
      <c r="B50" s="144" t="s">
        <v>412</v>
      </c>
      <c r="C50" s="150"/>
      <c r="D50" s="150"/>
      <c r="E50" s="157" t="s">
        <v>462</v>
      </c>
      <c r="F50" s="146"/>
      <c r="G50" s="158" t="s">
        <v>446</v>
      </c>
      <c r="H50" s="159">
        <v>87475</v>
      </c>
      <c r="I50" s="152">
        <v>100000</v>
      </c>
      <c r="J50" s="152">
        <v>10000</v>
      </c>
      <c r="K50" s="152">
        <f t="shared" si="3"/>
        <v>110000</v>
      </c>
    </row>
    <row r="51" spans="1:11" x14ac:dyDescent="0.2">
      <c r="A51" s="150"/>
      <c r="B51" s="144" t="s">
        <v>412</v>
      </c>
      <c r="C51" s="150"/>
      <c r="D51" s="150"/>
      <c r="E51" s="157" t="s">
        <v>463</v>
      </c>
      <c r="F51" s="146"/>
      <c r="G51" s="158" t="s">
        <v>446</v>
      </c>
      <c r="H51" s="159">
        <v>0</v>
      </c>
      <c r="I51" s="152">
        <v>100000</v>
      </c>
      <c r="J51" s="152"/>
      <c r="K51" s="152">
        <f t="shared" si="3"/>
        <v>100000</v>
      </c>
    </row>
    <row r="52" spans="1:11" x14ac:dyDescent="0.2">
      <c r="A52" s="150"/>
      <c r="B52" s="144" t="s">
        <v>412</v>
      </c>
      <c r="C52" s="150"/>
      <c r="D52" s="150"/>
      <c r="E52" s="157" t="s">
        <v>464</v>
      </c>
      <c r="F52" s="146"/>
      <c r="G52" s="158" t="s">
        <v>446</v>
      </c>
      <c r="H52" s="159">
        <v>23437.5</v>
      </c>
      <c r="I52" s="152">
        <v>2000000</v>
      </c>
      <c r="J52" s="152">
        <v>-1900000</v>
      </c>
      <c r="K52" s="152">
        <f t="shared" si="3"/>
        <v>100000</v>
      </c>
    </row>
    <row r="53" spans="1:11" x14ac:dyDescent="0.2">
      <c r="A53" s="150"/>
      <c r="B53" s="144" t="s">
        <v>412</v>
      </c>
      <c r="C53" s="150"/>
      <c r="D53" s="150"/>
      <c r="E53" s="157" t="s">
        <v>465</v>
      </c>
      <c r="F53" s="146"/>
      <c r="G53" s="158" t="s">
        <v>446</v>
      </c>
      <c r="H53" s="159">
        <v>1010661.78</v>
      </c>
      <c r="I53" s="152">
        <v>700000</v>
      </c>
      <c r="J53" s="152">
        <v>750000</v>
      </c>
      <c r="K53" s="152">
        <f t="shared" si="3"/>
        <v>1450000</v>
      </c>
    </row>
    <row r="54" spans="1:11" x14ac:dyDescent="0.2">
      <c r="A54" s="150"/>
      <c r="B54" s="144" t="s">
        <v>412</v>
      </c>
      <c r="C54" s="150"/>
      <c r="D54" s="150"/>
      <c r="E54" s="157" t="s">
        <v>466</v>
      </c>
      <c r="F54" s="146"/>
      <c r="G54" s="158" t="s">
        <v>446</v>
      </c>
      <c r="H54" s="159">
        <v>0</v>
      </c>
      <c r="I54" s="152">
        <v>100000</v>
      </c>
      <c r="J54" s="152"/>
      <c r="K54" s="152">
        <f t="shared" si="3"/>
        <v>100000</v>
      </c>
    </row>
    <row r="55" spans="1:11" x14ac:dyDescent="0.2">
      <c r="A55" s="150"/>
      <c r="B55" s="144" t="s">
        <v>412</v>
      </c>
      <c r="C55" s="150"/>
      <c r="D55" s="150"/>
      <c r="E55" s="157" t="s">
        <v>467</v>
      </c>
      <c r="F55" s="146"/>
      <c r="G55" s="158" t="s">
        <v>446</v>
      </c>
      <c r="H55" s="159">
        <v>420788.44</v>
      </c>
      <c r="I55" s="152">
        <v>0</v>
      </c>
      <c r="J55" s="152"/>
      <c r="K55" s="152">
        <f t="shared" si="3"/>
        <v>0</v>
      </c>
    </row>
    <row r="56" spans="1:11" x14ac:dyDescent="0.2">
      <c r="A56" s="150"/>
      <c r="B56" s="144" t="s">
        <v>412</v>
      </c>
      <c r="C56" s="150"/>
      <c r="D56" s="150"/>
      <c r="E56" s="157" t="s">
        <v>468</v>
      </c>
      <c r="F56" s="146"/>
      <c r="G56" s="158" t="s">
        <v>446</v>
      </c>
      <c r="H56" s="159">
        <v>0</v>
      </c>
      <c r="I56" s="152">
        <v>400000</v>
      </c>
      <c r="J56" s="152">
        <v>-200000</v>
      </c>
      <c r="K56" s="152">
        <f t="shared" si="3"/>
        <v>200000</v>
      </c>
    </row>
    <row r="57" spans="1:11" x14ac:dyDescent="0.2">
      <c r="A57" s="150"/>
      <c r="B57" s="144" t="s">
        <v>412</v>
      </c>
      <c r="C57" s="150"/>
      <c r="D57" s="150"/>
      <c r="E57" s="157" t="s">
        <v>469</v>
      </c>
      <c r="F57" s="146"/>
      <c r="G57" s="158" t="s">
        <v>446</v>
      </c>
      <c r="H57" s="159">
        <v>0</v>
      </c>
      <c r="I57" s="152">
        <v>0</v>
      </c>
      <c r="J57" s="152"/>
      <c r="K57" s="152">
        <f t="shared" si="3"/>
        <v>0</v>
      </c>
    </row>
    <row r="58" spans="1:11" x14ac:dyDescent="0.2">
      <c r="A58" s="150"/>
      <c r="B58" s="144" t="s">
        <v>412</v>
      </c>
      <c r="C58" s="150"/>
      <c r="D58" s="150"/>
      <c r="E58" s="157" t="s">
        <v>470</v>
      </c>
      <c r="F58" s="146"/>
      <c r="G58" s="158" t="s">
        <v>446</v>
      </c>
      <c r="H58" s="159">
        <v>230754.68</v>
      </c>
      <c r="I58" s="152">
        <v>500000</v>
      </c>
      <c r="J58" s="152">
        <v>-400000</v>
      </c>
      <c r="K58" s="152">
        <f t="shared" si="3"/>
        <v>100000</v>
      </c>
    </row>
    <row r="59" spans="1:11" x14ac:dyDescent="0.2">
      <c r="A59" s="150"/>
      <c r="B59" s="144" t="s">
        <v>412</v>
      </c>
      <c r="C59" s="150"/>
      <c r="D59" s="150"/>
      <c r="E59" s="157" t="s">
        <v>471</v>
      </c>
      <c r="F59" s="146"/>
      <c r="G59" s="158" t="s">
        <v>446</v>
      </c>
      <c r="H59" s="159">
        <v>689761.74</v>
      </c>
      <c r="I59" s="152">
        <v>0</v>
      </c>
      <c r="J59" s="152"/>
      <c r="K59" s="152">
        <f t="shared" si="3"/>
        <v>0</v>
      </c>
    </row>
    <row r="60" spans="1:11" x14ac:dyDescent="0.2">
      <c r="A60" s="150"/>
      <c r="B60" s="144" t="s">
        <v>412</v>
      </c>
      <c r="C60" s="150"/>
      <c r="D60" s="150"/>
      <c r="E60" s="157" t="s">
        <v>472</v>
      </c>
      <c r="F60" s="146"/>
      <c r="G60" s="158" t="s">
        <v>446</v>
      </c>
      <c r="H60" s="159">
        <v>85825.29</v>
      </c>
      <c r="I60" s="152">
        <v>0</v>
      </c>
      <c r="J60" s="152"/>
      <c r="K60" s="152">
        <f t="shared" si="3"/>
        <v>0</v>
      </c>
    </row>
    <row r="61" spans="1:11" x14ac:dyDescent="0.2">
      <c r="A61" s="150"/>
      <c r="B61" s="144" t="s">
        <v>412</v>
      </c>
      <c r="C61" s="150"/>
      <c r="D61" s="150"/>
      <c r="E61" s="157" t="s">
        <v>473</v>
      </c>
      <c r="F61" s="146"/>
      <c r="G61" s="158" t="s">
        <v>446</v>
      </c>
      <c r="H61" s="159">
        <v>0</v>
      </c>
      <c r="I61" s="152">
        <v>0</v>
      </c>
      <c r="J61" s="152"/>
      <c r="K61" s="152">
        <f t="shared" si="3"/>
        <v>0</v>
      </c>
    </row>
    <row r="62" spans="1:11" x14ac:dyDescent="0.2">
      <c r="A62" s="150"/>
      <c r="B62" s="144" t="s">
        <v>412</v>
      </c>
      <c r="C62" s="150"/>
      <c r="D62" s="150"/>
      <c r="E62" s="157" t="s">
        <v>474</v>
      </c>
      <c r="F62" s="146"/>
      <c r="G62" s="158" t="s">
        <v>446</v>
      </c>
      <c r="H62" s="159">
        <v>0</v>
      </c>
      <c r="I62" s="152">
        <v>0</v>
      </c>
      <c r="J62" s="152"/>
      <c r="K62" s="152">
        <f t="shared" si="3"/>
        <v>0</v>
      </c>
    </row>
    <row r="63" spans="1:11" x14ac:dyDescent="0.2">
      <c r="A63" s="150"/>
      <c r="B63" s="144" t="s">
        <v>412</v>
      </c>
      <c r="C63" s="150"/>
      <c r="D63" s="150"/>
      <c r="E63" s="157" t="s">
        <v>475</v>
      </c>
      <c r="F63" s="146"/>
      <c r="G63" s="158" t="s">
        <v>446</v>
      </c>
      <c r="H63" s="159">
        <v>0</v>
      </c>
      <c r="I63" s="152">
        <v>0</v>
      </c>
      <c r="J63" s="152"/>
      <c r="K63" s="152">
        <f t="shared" si="3"/>
        <v>0</v>
      </c>
    </row>
    <row r="64" spans="1:11" x14ac:dyDescent="0.2">
      <c r="A64" s="150"/>
      <c r="B64" s="144" t="s">
        <v>412</v>
      </c>
      <c r="C64" s="150"/>
      <c r="D64" s="150"/>
      <c r="E64" s="157" t="s">
        <v>476</v>
      </c>
      <c r="F64" s="146"/>
      <c r="G64" s="158" t="s">
        <v>446</v>
      </c>
      <c r="H64" s="159">
        <v>0</v>
      </c>
      <c r="I64" s="152">
        <v>0</v>
      </c>
      <c r="J64" s="152"/>
      <c r="K64" s="152">
        <f t="shared" si="3"/>
        <v>0</v>
      </c>
    </row>
    <row r="65" spans="1:11" x14ac:dyDescent="0.2">
      <c r="A65" s="150"/>
      <c r="B65" s="144" t="s">
        <v>412</v>
      </c>
      <c r="C65" s="150"/>
      <c r="D65" s="150"/>
      <c r="E65" s="157" t="s">
        <v>477</v>
      </c>
      <c r="F65" s="146"/>
      <c r="G65" s="158" t="s">
        <v>446</v>
      </c>
      <c r="H65" s="159">
        <v>0</v>
      </c>
      <c r="I65" s="152">
        <v>200000</v>
      </c>
      <c r="J65" s="152">
        <v>-100000</v>
      </c>
      <c r="K65" s="152">
        <f t="shared" si="3"/>
        <v>100000</v>
      </c>
    </row>
    <row r="66" spans="1:11" x14ac:dyDescent="0.2">
      <c r="A66" s="150"/>
      <c r="B66" s="144" t="s">
        <v>412</v>
      </c>
      <c r="C66" s="150"/>
      <c r="D66" s="150"/>
      <c r="E66" s="157" t="s">
        <v>478</v>
      </c>
      <c r="F66" s="146"/>
      <c r="G66" s="158" t="s">
        <v>446</v>
      </c>
      <c r="H66" s="159">
        <v>0</v>
      </c>
      <c r="I66" s="152">
        <v>100000</v>
      </c>
      <c r="J66" s="152">
        <v>-100000</v>
      </c>
      <c r="K66" s="152">
        <f t="shared" si="3"/>
        <v>0</v>
      </c>
    </row>
    <row r="67" spans="1:11" x14ac:dyDescent="0.2">
      <c r="A67" s="150"/>
      <c r="B67" s="144" t="s">
        <v>412</v>
      </c>
      <c r="C67" s="150"/>
      <c r="D67" s="150"/>
      <c r="E67" s="157" t="s">
        <v>479</v>
      </c>
      <c r="F67" s="146"/>
      <c r="G67" s="158" t="s">
        <v>446</v>
      </c>
      <c r="H67" s="159">
        <v>0</v>
      </c>
      <c r="I67" s="152">
        <v>200000</v>
      </c>
      <c r="J67" s="152">
        <v>-50000</v>
      </c>
      <c r="K67" s="152">
        <f t="shared" si="3"/>
        <v>150000</v>
      </c>
    </row>
    <row r="68" spans="1:11" x14ac:dyDescent="0.2">
      <c r="A68" s="150"/>
      <c r="B68" s="144" t="s">
        <v>412</v>
      </c>
      <c r="C68" s="150"/>
      <c r="D68" s="150"/>
      <c r="E68" s="157" t="s">
        <v>480</v>
      </c>
      <c r="F68" s="146"/>
      <c r="G68" s="158" t="s">
        <v>446</v>
      </c>
      <c r="H68" s="159">
        <v>0</v>
      </c>
      <c r="I68" s="152">
        <v>200000</v>
      </c>
      <c r="J68" s="152">
        <v>-150000</v>
      </c>
      <c r="K68" s="152">
        <f t="shared" si="3"/>
        <v>50000</v>
      </c>
    </row>
    <row r="69" spans="1:11" x14ac:dyDescent="0.2">
      <c r="A69" s="150"/>
      <c r="B69" s="144" t="s">
        <v>412</v>
      </c>
      <c r="C69" s="150"/>
      <c r="D69" s="150"/>
      <c r="E69" s="157" t="s">
        <v>481</v>
      </c>
      <c r="F69" s="146"/>
      <c r="G69" s="158" t="s">
        <v>446</v>
      </c>
      <c r="H69" s="159">
        <v>0</v>
      </c>
      <c r="I69" s="152">
        <v>200000</v>
      </c>
      <c r="J69" s="152">
        <v>-200000</v>
      </c>
      <c r="K69" s="152">
        <f t="shared" si="3"/>
        <v>0</v>
      </c>
    </row>
    <row r="70" spans="1:11" x14ac:dyDescent="0.2">
      <c r="A70" s="150"/>
      <c r="B70" s="144" t="s">
        <v>412</v>
      </c>
      <c r="C70" s="150"/>
      <c r="D70" s="150"/>
      <c r="E70" s="157" t="s">
        <v>482</v>
      </c>
      <c r="F70" s="146"/>
      <c r="G70" s="158" t="s">
        <v>446</v>
      </c>
      <c r="H70" s="159">
        <v>237862.98</v>
      </c>
      <c r="I70" s="152">
        <v>200000</v>
      </c>
      <c r="J70" s="152">
        <v>-100000</v>
      </c>
      <c r="K70" s="152">
        <f t="shared" si="3"/>
        <v>100000</v>
      </c>
    </row>
    <row r="71" spans="1:11" x14ac:dyDescent="0.2">
      <c r="A71" s="150"/>
      <c r="B71" s="144" t="s">
        <v>412</v>
      </c>
      <c r="C71" s="150"/>
      <c r="D71" s="150"/>
      <c r="E71" s="157" t="s">
        <v>483</v>
      </c>
      <c r="F71" s="146"/>
      <c r="G71" s="158" t="s">
        <v>446</v>
      </c>
      <c r="H71" s="159">
        <v>342715.01</v>
      </c>
      <c r="I71" s="152">
        <v>0</v>
      </c>
      <c r="J71" s="152"/>
      <c r="K71" s="152">
        <f t="shared" si="3"/>
        <v>0</v>
      </c>
    </row>
    <row r="72" spans="1:11" x14ac:dyDescent="0.2">
      <c r="A72" s="150"/>
      <c r="B72" s="144" t="s">
        <v>412</v>
      </c>
      <c r="C72" s="150"/>
      <c r="D72" s="150"/>
      <c r="E72" s="157" t="s">
        <v>484</v>
      </c>
      <c r="F72" s="146"/>
      <c r="G72" s="158" t="s">
        <v>446</v>
      </c>
      <c r="H72" s="159"/>
      <c r="I72" s="152">
        <v>300000</v>
      </c>
      <c r="J72" s="152">
        <v>100000</v>
      </c>
      <c r="K72" s="152">
        <f t="shared" si="3"/>
        <v>400000</v>
      </c>
    </row>
    <row r="73" spans="1:11" x14ac:dyDescent="0.2">
      <c r="A73" s="150"/>
      <c r="B73" s="144" t="s">
        <v>412</v>
      </c>
      <c r="C73" s="150"/>
      <c r="D73" s="150"/>
      <c r="E73" s="157" t="s">
        <v>485</v>
      </c>
      <c r="F73" s="146"/>
      <c r="G73" s="158" t="s">
        <v>446</v>
      </c>
      <c r="H73" s="159"/>
      <c r="I73" s="152">
        <v>500000</v>
      </c>
      <c r="J73" s="152">
        <v>100000</v>
      </c>
      <c r="K73" s="152">
        <f t="shared" si="3"/>
        <v>600000</v>
      </c>
    </row>
    <row r="74" spans="1:11" ht="17.25" x14ac:dyDescent="0.2">
      <c r="A74" s="150"/>
      <c r="B74" s="144" t="s">
        <v>412</v>
      </c>
      <c r="C74" s="154" t="s">
        <v>486</v>
      </c>
      <c r="D74" s="150"/>
      <c r="E74" s="160"/>
      <c r="F74" s="161"/>
      <c r="G74" s="150"/>
      <c r="H74" s="162">
        <f>SUM(H75)</f>
        <v>3000</v>
      </c>
      <c r="I74" s="147">
        <f t="shared" ref="I74:K74" si="5">SUM(I75)</f>
        <v>0</v>
      </c>
      <c r="J74" s="147">
        <f t="shared" si="5"/>
        <v>0</v>
      </c>
      <c r="K74" s="147">
        <f t="shared" si="5"/>
        <v>0</v>
      </c>
    </row>
    <row r="75" spans="1:11" x14ac:dyDescent="0.2">
      <c r="A75" s="150"/>
      <c r="B75" s="144" t="s">
        <v>412</v>
      </c>
      <c r="C75" s="150"/>
      <c r="D75" s="150"/>
      <c r="E75" s="157" t="s">
        <v>487</v>
      </c>
      <c r="F75" s="146"/>
      <c r="G75" s="150" t="s">
        <v>488</v>
      </c>
      <c r="H75" s="163">
        <v>3000</v>
      </c>
      <c r="I75" s="152">
        <v>0</v>
      </c>
      <c r="J75" s="152">
        <v>0</v>
      </c>
      <c r="K75" s="152">
        <f t="shared" si="3"/>
        <v>0</v>
      </c>
    </row>
    <row r="76" spans="1:11" ht="25.5" x14ac:dyDescent="0.2">
      <c r="A76" s="164" t="s">
        <v>489</v>
      </c>
      <c r="B76" s="164"/>
      <c r="C76" s="165"/>
      <c r="D76" s="165"/>
      <c r="E76" s="165"/>
      <c r="F76" s="166"/>
      <c r="G76" s="165"/>
      <c r="H76" s="167">
        <f>SUM(H77,H94,H97)</f>
        <v>1983330</v>
      </c>
      <c r="I76" s="167">
        <f>SUM(I77,I94,I97)</f>
        <v>5170000</v>
      </c>
      <c r="J76" s="167">
        <f t="shared" ref="J76:K76" si="6">SUM(J77,J94,J97)</f>
        <v>-1969500</v>
      </c>
      <c r="K76" s="167">
        <f t="shared" si="6"/>
        <v>3200500</v>
      </c>
    </row>
    <row r="77" spans="1:11" ht="25.5" x14ac:dyDescent="0.2">
      <c r="A77" s="150"/>
      <c r="B77" s="150" t="s">
        <v>490</v>
      </c>
      <c r="C77" s="154" t="s">
        <v>491</v>
      </c>
      <c r="D77" s="146"/>
      <c r="E77" s="150"/>
      <c r="F77" s="150"/>
      <c r="G77" s="150"/>
      <c r="H77" s="162">
        <f>SUM(H78:H98)</f>
        <v>1807080</v>
      </c>
      <c r="I77" s="168">
        <f>SUM(I78:I93)</f>
        <v>1420000</v>
      </c>
      <c r="J77" s="168">
        <f t="shared" ref="J77:K77" si="7">SUM(J78:J93)</f>
        <v>230500</v>
      </c>
      <c r="K77" s="168">
        <f t="shared" si="7"/>
        <v>1650500</v>
      </c>
    </row>
    <row r="78" spans="1:11" x14ac:dyDescent="0.2">
      <c r="A78" s="150"/>
      <c r="B78" s="150" t="s">
        <v>490</v>
      </c>
      <c r="C78" s="150"/>
      <c r="D78" s="150"/>
      <c r="E78" s="157" t="s">
        <v>492</v>
      </c>
      <c r="F78" s="146"/>
      <c r="G78" s="150" t="s">
        <v>493</v>
      </c>
      <c r="H78" s="163">
        <v>712600</v>
      </c>
      <c r="I78" s="169">
        <v>600000</v>
      </c>
      <c r="J78" s="170">
        <v>50000</v>
      </c>
      <c r="K78" s="152">
        <f t="shared" ref="K78:K98" si="8">SUM(I78,J78)</f>
        <v>650000</v>
      </c>
    </row>
    <row r="79" spans="1:11" x14ac:dyDescent="0.2">
      <c r="A79" s="150"/>
      <c r="B79" s="150" t="s">
        <v>490</v>
      </c>
      <c r="C79" s="150"/>
      <c r="D79" s="150"/>
      <c r="E79" s="157" t="s">
        <v>494</v>
      </c>
      <c r="F79" s="146"/>
      <c r="G79" s="150" t="s">
        <v>493</v>
      </c>
      <c r="H79" s="163">
        <v>130000</v>
      </c>
      <c r="I79" s="169">
        <v>100000</v>
      </c>
      <c r="J79" s="170">
        <v>45000</v>
      </c>
      <c r="K79" s="152">
        <f t="shared" si="8"/>
        <v>145000</v>
      </c>
    </row>
    <row r="80" spans="1:11" x14ac:dyDescent="0.2">
      <c r="A80" s="150"/>
      <c r="B80" s="150" t="s">
        <v>490</v>
      </c>
      <c r="C80" s="150"/>
      <c r="D80" s="150"/>
      <c r="E80" s="157" t="s">
        <v>495</v>
      </c>
      <c r="F80" s="146"/>
      <c r="G80" s="150" t="s">
        <v>493</v>
      </c>
      <c r="H80" s="163">
        <v>60000</v>
      </c>
      <c r="I80" s="169">
        <v>70000</v>
      </c>
      <c r="J80" s="170"/>
      <c r="K80" s="152">
        <f t="shared" si="8"/>
        <v>70000</v>
      </c>
    </row>
    <row r="81" spans="1:11" x14ac:dyDescent="0.2">
      <c r="A81" s="150"/>
      <c r="B81" s="150" t="s">
        <v>490</v>
      </c>
      <c r="C81" s="150"/>
      <c r="D81" s="150"/>
      <c r="E81" s="157" t="s">
        <v>496</v>
      </c>
      <c r="F81" s="146"/>
      <c r="G81" s="150" t="s">
        <v>497</v>
      </c>
      <c r="H81" s="163">
        <v>10000</v>
      </c>
      <c r="I81" s="169">
        <v>10000</v>
      </c>
      <c r="J81" s="170"/>
      <c r="K81" s="152">
        <f t="shared" si="8"/>
        <v>10000</v>
      </c>
    </row>
    <row r="82" spans="1:11" x14ac:dyDescent="0.2">
      <c r="A82" s="150"/>
      <c r="B82" s="150" t="s">
        <v>490</v>
      </c>
      <c r="C82" s="150"/>
      <c r="D82" s="150"/>
      <c r="E82" s="157" t="s">
        <v>498</v>
      </c>
      <c r="F82" s="146"/>
      <c r="G82" s="150" t="s">
        <v>499</v>
      </c>
      <c r="H82" s="163">
        <v>30000</v>
      </c>
      <c r="I82" s="169">
        <v>30000</v>
      </c>
      <c r="J82" s="170"/>
      <c r="K82" s="152">
        <f t="shared" si="8"/>
        <v>30000</v>
      </c>
    </row>
    <row r="83" spans="1:11" x14ac:dyDescent="0.2">
      <c r="A83" s="150"/>
      <c r="B83" s="150" t="s">
        <v>490</v>
      </c>
      <c r="C83" s="144"/>
      <c r="D83" s="150"/>
      <c r="E83" s="157" t="s">
        <v>500</v>
      </c>
      <c r="F83" s="146"/>
      <c r="G83" s="150" t="s">
        <v>493</v>
      </c>
      <c r="H83" s="163">
        <v>59460</v>
      </c>
      <c r="I83" s="169">
        <v>50000</v>
      </c>
      <c r="J83" s="170"/>
      <c r="K83" s="152">
        <f t="shared" si="8"/>
        <v>50000</v>
      </c>
    </row>
    <row r="84" spans="1:11" x14ac:dyDescent="0.2">
      <c r="A84" s="150"/>
      <c r="B84" s="150" t="s">
        <v>490</v>
      </c>
      <c r="C84" s="144"/>
      <c r="D84" s="150"/>
      <c r="E84" s="157" t="s">
        <v>501</v>
      </c>
      <c r="F84" s="146"/>
      <c r="G84" s="150" t="s">
        <v>493</v>
      </c>
      <c r="H84" s="163">
        <v>50820</v>
      </c>
      <c r="I84" s="169">
        <v>60000</v>
      </c>
      <c r="J84" s="170"/>
      <c r="K84" s="152">
        <f t="shared" si="8"/>
        <v>60000</v>
      </c>
    </row>
    <row r="85" spans="1:11" x14ac:dyDescent="0.2">
      <c r="A85" s="150"/>
      <c r="B85" s="150" t="s">
        <v>490</v>
      </c>
      <c r="C85" s="144"/>
      <c r="D85" s="150"/>
      <c r="E85" s="157" t="s">
        <v>502</v>
      </c>
      <c r="F85" s="146"/>
      <c r="G85" s="150" t="s">
        <v>493</v>
      </c>
      <c r="H85" s="163">
        <v>201700</v>
      </c>
      <c r="I85" s="169">
        <v>195000</v>
      </c>
      <c r="J85" s="170">
        <v>-105000</v>
      </c>
      <c r="K85" s="152">
        <f t="shared" si="8"/>
        <v>90000</v>
      </c>
    </row>
    <row r="86" spans="1:11" x14ac:dyDescent="0.2">
      <c r="A86" s="150"/>
      <c r="B86" s="150" t="s">
        <v>490</v>
      </c>
      <c r="C86" s="144"/>
      <c r="D86" s="150"/>
      <c r="E86" s="157" t="s">
        <v>503</v>
      </c>
      <c r="F86" s="146"/>
      <c r="G86" s="150" t="s">
        <v>497</v>
      </c>
      <c r="H86" s="163">
        <v>10000</v>
      </c>
      <c r="I86" s="169">
        <v>10000</v>
      </c>
      <c r="J86" s="170"/>
      <c r="K86" s="152">
        <f t="shared" si="8"/>
        <v>10000</v>
      </c>
    </row>
    <row r="87" spans="1:11" x14ac:dyDescent="0.2">
      <c r="A87" s="150"/>
      <c r="B87" s="150"/>
      <c r="C87" s="144"/>
      <c r="D87" s="150"/>
      <c r="E87" s="157" t="s">
        <v>504</v>
      </c>
      <c r="F87" s="146"/>
      <c r="G87" s="150" t="s">
        <v>497</v>
      </c>
      <c r="H87" s="163">
        <v>30000</v>
      </c>
      <c r="I87" s="169">
        <v>140000</v>
      </c>
      <c r="J87" s="170">
        <v>47500</v>
      </c>
      <c r="K87" s="152">
        <f t="shared" si="8"/>
        <v>187500</v>
      </c>
    </row>
    <row r="88" spans="1:11" x14ac:dyDescent="0.2">
      <c r="A88" s="150"/>
      <c r="B88" s="150" t="s">
        <v>490</v>
      </c>
      <c r="C88" s="144"/>
      <c r="D88" s="150"/>
      <c r="E88" s="157" t="s">
        <v>505</v>
      </c>
      <c r="F88" s="146"/>
      <c r="G88" s="150" t="s">
        <v>497</v>
      </c>
      <c r="H88" s="163">
        <v>85000</v>
      </c>
      <c r="I88" s="169">
        <v>80000</v>
      </c>
      <c r="J88" s="170">
        <v>20000</v>
      </c>
      <c r="K88" s="152">
        <f t="shared" si="8"/>
        <v>100000</v>
      </c>
    </row>
    <row r="89" spans="1:11" x14ac:dyDescent="0.2">
      <c r="A89" s="150"/>
      <c r="B89" s="150"/>
      <c r="C89" s="144"/>
      <c r="D89" s="150"/>
      <c r="E89" s="157" t="s">
        <v>506</v>
      </c>
      <c r="F89" s="146"/>
      <c r="G89" s="150" t="s">
        <v>497</v>
      </c>
      <c r="H89" s="163"/>
      <c r="I89" s="169">
        <v>5000</v>
      </c>
      <c r="J89" s="170"/>
      <c r="K89" s="152">
        <f t="shared" si="8"/>
        <v>5000</v>
      </c>
    </row>
    <row r="90" spans="1:11" x14ac:dyDescent="0.2">
      <c r="A90" s="150"/>
      <c r="B90" s="150" t="s">
        <v>490</v>
      </c>
      <c r="C90" s="144"/>
      <c r="D90" s="150"/>
      <c r="E90" s="157" t="s">
        <v>507</v>
      </c>
      <c r="F90" s="146"/>
      <c r="G90" s="150" t="s">
        <v>497</v>
      </c>
      <c r="H90" s="163">
        <v>65000</v>
      </c>
      <c r="I90" s="169">
        <v>60000</v>
      </c>
      <c r="J90" s="170"/>
      <c r="K90" s="152">
        <f t="shared" si="8"/>
        <v>60000</v>
      </c>
    </row>
    <row r="91" spans="1:11" x14ac:dyDescent="0.2">
      <c r="A91" s="150"/>
      <c r="B91" s="150"/>
      <c r="C91" s="144"/>
      <c r="D91" s="150"/>
      <c r="E91" s="157" t="s">
        <v>508</v>
      </c>
      <c r="F91" s="146"/>
      <c r="G91" s="150"/>
      <c r="H91" s="163">
        <v>10000</v>
      </c>
      <c r="I91" s="169">
        <v>10000</v>
      </c>
      <c r="J91" s="170">
        <v>3000</v>
      </c>
      <c r="K91" s="152">
        <f t="shared" si="8"/>
        <v>13000</v>
      </c>
    </row>
    <row r="92" spans="1:11" x14ac:dyDescent="0.2">
      <c r="A92" s="150"/>
      <c r="B92" s="150"/>
      <c r="C92" s="144"/>
      <c r="D92" s="150"/>
      <c r="E92" s="157" t="s">
        <v>509</v>
      </c>
      <c r="F92" s="146"/>
      <c r="G92" s="150" t="s">
        <v>497</v>
      </c>
      <c r="H92" s="163"/>
      <c r="I92" s="169"/>
      <c r="J92" s="170">
        <v>120000</v>
      </c>
      <c r="K92" s="152">
        <f t="shared" si="8"/>
        <v>120000</v>
      </c>
    </row>
    <row r="93" spans="1:11" x14ac:dyDescent="0.2">
      <c r="A93" s="150"/>
      <c r="B93" s="150" t="s">
        <v>490</v>
      </c>
      <c r="C93" s="144"/>
      <c r="D93" s="150"/>
      <c r="E93" s="157" t="s">
        <v>510</v>
      </c>
      <c r="F93" s="146"/>
      <c r="G93" s="150" t="s">
        <v>497</v>
      </c>
      <c r="H93" s="163">
        <v>0</v>
      </c>
      <c r="I93" s="169">
        <v>0</v>
      </c>
      <c r="J93" s="170">
        <v>50000</v>
      </c>
      <c r="K93" s="152">
        <f t="shared" si="8"/>
        <v>50000</v>
      </c>
    </row>
    <row r="94" spans="1:11" ht="18" customHeight="1" x14ac:dyDescent="0.2">
      <c r="A94" s="150"/>
      <c r="B94" s="144" t="s">
        <v>412</v>
      </c>
      <c r="C94" s="154" t="s">
        <v>511</v>
      </c>
      <c r="D94" s="146"/>
      <c r="E94" s="150"/>
      <c r="F94" s="150"/>
      <c r="G94" s="150"/>
      <c r="H94" s="162">
        <f>SUM(H95:H96)</f>
        <v>0</v>
      </c>
      <c r="I94" s="162">
        <f>SUM(I95:I96)</f>
        <v>750000</v>
      </c>
      <c r="J94" s="162">
        <f t="shared" ref="J94:K94" si="9">SUM(J95:J96)</f>
        <v>-200000</v>
      </c>
      <c r="K94" s="162">
        <f t="shared" si="9"/>
        <v>550000</v>
      </c>
    </row>
    <row r="95" spans="1:11" x14ac:dyDescent="0.2">
      <c r="A95" s="150"/>
      <c r="B95" s="144" t="s">
        <v>412</v>
      </c>
      <c r="C95" s="150"/>
      <c r="D95" s="150"/>
      <c r="E95" s="157" t="s">
        <v>512</v>
      </c>
      <c r="F95" s="146"/>
      <c r="G95" s="150" t="s">
        <v>513</v>
      </c>
      <c r="H95" s="163">
        <v>0</v>
      </c>
      <c r="I95" s="169">
        <v>200000</v>
      </c>
      <c r="J95" s="169">
        <v>-200000</v>
      </c>
      <c r="K95" s="152">
        <f t="shared" si="8"/>
        <v>0</v>
      </c>
    </row>
    <row r="96" spans="1:11" x14ac:dyDescent="0.2">
      <c r="A96" s="150"/>
      <c r="B96" s="144" t="s">
        <v>412</v>
      </c>
      <c r="C96" s="144"/>
      <c r="D96" s="150"/>
      <c r="E96" s="157" t="s">
        <v>514</v>
      </c>
      <c r="F96" s="146"/>
      <c r="G96" s="150" t="s">
        <v>515</v>
      </c>
      <c r="H96" s="163">
        <v>0</v>
      </c>
      <c r="I96" s="169">
        <v>550000</v>
      </c>
      <c r="J96" s="169"/>
      <c r="K96" s="152">
        <f t="shared" si="8"/>
        <v>550000</v>
      </c>
    </row>
    <row r="97" spans="1:12" ht="17.25" x14ac:dyDescent="0.2">
      <c r="A97" s="150"/>
      <c r="B97" s="144" t="s">
        <v>412</v>
      </c>
      <c r="C97" s="154" t="s">
        <v>516</v>
      </c>
      <c r="D97" s="146"/>
      <c r="E97" s="171"/>
      <c r="F97" s="171"/>
      <c r="G97" s="172"/>
      <c r="H97" s="173">
        <f>SUM(H98)</f>
        <v>176250</v>
      </c>
      <c r="I97" s="173">
        <f>SUM(I98)</f>
        <v>3000000</v>
      </c>
      <c r="J97" s="173">
        <f t="shared" ref="J97:K97" si="10">SUM(J98)</f>
        <v>-2000000</v>
      </c>
      <c r="K97" s="173">
        <f t="shared" si="10"/>
        <v>1000000</v>
      </c>
    </row>
    <row r="98" spans="1:12" x14ac:dyDescent="0.2">
      <c r="A98" s="150"/>
      <c r="B98" s="144" t="s">
        <v>412</v>
      </c>
      <c r="C98" s="144"/>
      <c r="D98" s="150"/>
      <c r="E98" s="157" t="s">
        <v>517</v>
      </c>
      <c r="F98" s="146"/>
      <c r="G98" s="150"/>
      <c r="H98" s="163">
        <v>176250</v>
      </c>
      <c r="I98" s="169">
        <v>3000000</v>
      </c>
      <c r="J98" s="169">
        <v>-2000000</v>
      </c>
      <c r="K98" s="152">
        <f t="shared" si="8"/>
        <v>1000000</v>
      </c>
    </row>
    <row r="99" spans="1:12" x14ac:dyDescent="0.2">
      <c r="A99" s="137" t="s">
        <v>518</v>
      </c>
      <c r="B99" s="137"/>
      <c r="C99" s="139"/>
      <c r="D99" s="174"/>
      <c r="E99" s="174"/>
      <c r="F99" s="174"/>
      <c r="G99" s="174"/>
      <c r="H99" s="175">
        <f>SUM(H100)</f>
        <v>4327867.2699999996</v>
      </c>
      <c r="I99" s="175">
        <f>SUM(I100)</f>
        <v>3050000</v>
      </c>
      <c r="J99" s="175">
        <f t="shared" ref="J99:K99" si="11">SUM(J100)</f>
        <v>185000</v>
      </c>
      <c r="K99" s="175">
        <f t="shared" si="11"/>
        <v>3235000</v>
      </c>
    </row>
    <row r="100" spans="1:12" ht="25.5" x14ac:dyDescent="0.2">
      <c r="A100" s="164" t="s">
        <v>519</v>
      </c>
      <c r="B100" s="164"/>
      <c r="C100" s="164"/>
      <c r="D100" s="165"/>
      <c r="E100" s="165"/>
      <c r="F100" s="165"/>
      <c r="G100" s="165"/>
      <c r="H100" s="176">
        <f>SUM(H101,H104,H106,H109)</f>
        <v>4327867.2699999996</v>
      </c>
      <c r="I100" s="176">
        <f>SUM(I101,I104,I106,I109)</f>
        <v>3050000</v>
      </c>
      <c r="J100" s="176">
        <f t="shared" ref="J100:K100" si="12">SUM(J101,J104,J106,J109)</f>
        <v>185000</v>
      </c>
      <c r="K100" s="176">
        <f t="shared" si="12"/>
        <v>3235000</v>
      </c>
    </row>
    <row r="101" spans="1:12" ht="25.5" x14ac:dyDescent="0.2">
      <c r="A101" s="150"/>
      <c r="B101" s="144" t="s">
        <v>412</v>
      </c>
      <c r="C101" s="145" t="s">
        <v>520</v>
      </c>
      <c r="D101" s="146"/>
      <c r="E101" s="150"/>
      <c r="F101" s="150"/>
      <c r="G101" s="150"/>
      <c r="H101" s="177">
        <f>SUM(H102:H103)</f>
        <v>3412298.75</v>
      </c>
      <c r="I101" s="173">
        <f>SUM(I102:I103)</f>
        <v>600000</v>
      </c>
      <c r="J101" s="173">
        <f t="shared" ref="J101:K101" si="13">SUM(J102:J103)</f>
        <v>215000</v>
      </c>
      <c r="K101" s="173">
        <f t="shared" si="13"/>
        <v>815000</v>
      </c>
    </row>
    <row r="102" spans="1:12" ht="12.75" customHeight="1" x14ac:dyDescent="0.2">
      <c r="A102" s="150"/>
      <c r="B102" s="144" t="s">
        <v>412</v>
      </c>
      <c r="C102" s="144"/>
      <c r="D102" s="150"/>
      <c r="E102" s="157" t="s">
        <v>521</v>
      </c>
      <c r="F102" s="146"/>
      <c r="G102" s="150" t="s">
        <v>522</v>
      </c>
      <c r="H102" s="159">
        <v>990448.75</v>
      </c>
      <c r="I102" s="152">
        <v>600000</v>
      </c>
      <c r="J102" s="152">
        <v>150000</v>
      </c>
      <c r="K102" s="152">
        <f t="shared" ref="K102:K103" si="14">SUM(I102,J102)</f>
        <v>750000</v>
      </c>
    </row>
    <row r="103" spans="1:12" ht="12.75" customHeight="1" x14ac:dyDescent="0.2">
      <c r="A103" s="150"/>
      <c r="B103" s="144" t="s">
        <v>412</v>
      </c>
      <c r="C103" s="144"/>
      <c r="D103" s="150"/>
      <c r="E103" s="157" t="s">
        <v>523</v>
      </c>
      <c r="F103" s="146"/>
      <c r="G103" s="150" t="s">
        <v>524</v>
      </c>
      <c r="H103" s="151">
        <v>2421850</v>
      </c>
      <c r="I103" s="178">
        <v>0</v>
      </c>
      <c r="J103" s="178">
        <v>65000</v>
      </c>
      <c r="K103" s="152">
        <f t="shared" si="14"/>
        <v>65000</v>
      </c>
    </row>
    <row r="104" spans="1:12" ht="25.5" x14ac:dyDescent="0.2">
      <c r="A104" s="150"/>
      <c r="B104" s="144" t="s">
        <v>412</v>
      </c>
      <c r="C104" s="145" t="s">
        <v>525</v>
      </c>
      <c r="D104" s="150"/>
      <c r="E104" s="157"/>
      <c r="F104" s="146"/>
      <c r="G104" s="150"/>
      <c r="H104" s="177">
        <f>SUM(H105)</f>
        <v>144842.98000000001</v>
      </c>
      <c r="I104" s="173">
        <f>SUM(I105)</f>
        <v>150000</v>
      </c>
      <c r="J104" s="173">
        <f t="shared" ref="J104:K104" si="15">SUM(J105)</f>
        <v>0</v>
      </c>
      <c r="K104" s="173">
        <f t="shared" si="15"/>
        <v>150000</v>
      </c>
    </row>
    <row r="105" spans="1:12" x14ac:dyDescent="0.2">
      <c r="A105" s="150"/>
      <c r="B105" s="144"/>
      <c r="C105" s="144"/>
      <c r="D105" s="150"/>
      <c r="E105" s="157" t="s">
        <v>526</v>
      </c>
      <c r="F105" s="146"/>
      <c r="G105" s="150"/>
      <c r="H105" s="151">
        <v>144842.98000000001</v>
      </c>
      <c r="I105" s="152">
        <v>150000</v>
      </c>
      <c r="J105" s="152"/>
      <c r="K105" s="152">
        <f t="shared" ref="K105" si="16">SUM(I105,J105)</f>
        <v>150000</v>
      </c>
    </row>
    <row r="106" spans="1:12" ht="25.5" x14ac:dyDescent="0.2">
      <c r="A106" s="150"/>
      <c r="B106" s="144" t="s">
        <v>412</v>
      </c>
      <c r="C106" s="145" t="s">
        <v>527</v>
      </c>
      <c r="D106" s="150"/>
      <c r="E106" s="157"/>
      <c r="F106" s="146"/>
      <c r="G106" s="150"/>
      <c r="H106" s="177">
        <f>SUM(H107:H108)</f>
        <v>441026.31</v>
      </c>
      <c r="I106" s="173">
        <f>SUM(I107:I108)</f>
        <v>1800000</v>
      </c>
      <c r="J106" s="173">
        <f t="shared" ref="J106:K106" si="17">SUM(J107:J108)</f>
        <v>470000</v>
      </c>
      <c r="K106" s="173">
        <f t="shared" si="17"/>
        <v>2270000</v>
      </c>
    </row>
    <row r="107" spans="1:12" x14ac:dyDescent="0.2">
      <c r="A107" s="150"/>
      <c r="B107" s="144" t="s">
        <v>412</v>
      </c>
      <c r="C107" s="144"/>
      <c r="D107" s="150"/>
      <c r="E107" s="157" t="s">
        <v>528</v>
      </c>
      <c r="F107" s="146"/>
      <c r="G107" s="150"/>
      <c r="H107" s="151">
        <v>384213.36</v>
      </c>
      <c r="I107" s="152">
        <v>1800000</v>
      </c>
      <c r="J107" s="152">
        <v>300000</v>
      </c>
      <c r="K107" s="152">
        <f t="shared" ref="K107:K108" si="18">SUM(I107,J107)</f>
        <v>2100000</v>
      </c>
      <c r="L107" s="179"/>
    </row>
    <row r="108" spans="1:12" x14ac:dyDescent="0.2">
      <c r="A108" s="150"/>
      <c r="B108" s="144" t="s">
        <v>412</v>
      </c>
      <c r="C108" s="144"/>
      <c r="D108" s="150"/>
      <c r="E108" s="157" t="s">
        <v>529</v>
      </c>
      <c r="F108" s="146"/>
      <c r="G108" s="150"/>
      <c r="H108" s="151">
        <v>56812.95</v>
      </c>
      <c r="I108" s="152">
        <v>0</v>
      </c>
      <c r="J108" s="152">
        <v>170000</v>
      </c>
      <c r="K108" s="152">
        <f t="shared" si="18"/>
        <v>170000</v>
      </c>
    </row>
    <row r="109" spans="1:12" ht="17.25" x14ac:dyDescent="0.2">
      <c r="A109" s="150"/>
      <c r="B109" s="144" t="s">
        <v>412</v>
      </c>
      <c r="C109" s="154" t="s">
        <v>516</v>
      </c>
      <c r="D109" s="146"/>
      <c r="E109" s="150"/>
      <c r="F109" s="150"/>
      <c r="G109" s="150"/>
      <c r="H109" s="177">
        <f>SUM(H110)</f>
        <v>329699.23</v>
      </c>
      <c r="I109" s="173">
        <f>SUM(I110)</f>
        <v>500000</v>
      </c>
      <c r="J109" s="173">
        <f t="shared" ref="J109:K109" si="19">SUM(J110)</f>
        <v>-500000</v>
      </c>
      <c r="K109" s="173">
        <f t="shared" si="19"/>
        <v>0</v>
      </c>
    </row>
    <row r="110" spans="1:12" x14ac:dyDescent="0.2">
      <c r="A110" s="150"/>
      <c r="B110" s="144" t="s">
        <v>412</v>
      </c>
      <c r="C110" s="144"/>
      <c r="D110" s="150"/>
      <c r="E110" s="157" t="s">
        <v>530</v>
      </c>
      <c r="F110" s="146"/>
      <c r="G110" s="150" t="s">
        <v>531</v>
      </c>
      <c r="H110" s="151">
        <v>329699.23</v>
      </c>
      <c r="I110" s="152">
        <v>500000</v>
      </c>
      <c r="J110" s="152">
        <v>-500000</v>
      </c>
      <c r="K110" s="152">
        <f t="shared" ref="K110" si="20">SUM(I110,J110)</f>
        <v>0</v>
      </c>
    </row>
    <row r="111" spans="1:12" x14ac:dyDescent="0.2">
      <c r="A111" s="180" t="s">
        <v>532</v>
      </c>
      <c r="B111" s="180"/>
      <c r="C111" s="139"/>
      <c r="D111" s="174"/>
      <c r="E111" s="174"/>
      <c r="F111" s="174"/>
      <c r="G111" s="174"/>
      <c r="H111" s="181">
        <f>SUM(H112,H125)</f>
        <v>1479628</v>
      </c>
      <c r="I111" s="181">
        <f>SUM(I112,I125)</f>
        <v>3105128</v>
      </c>
      <c r="J111" s="181">
        <f t="shared" ref="J111:K111" si="21">SUM(J112,J125)</f>
        <v>-1624570</v>
      </c>
      <c r="K111" s="181">
        <f t="shared" si="21"/>
        <v>1480558</v>
      </c>
    </row>
    <row r="112" spans="1:12" ht="17.25" x14ac:dyDescent="0.2">
      <c r="A112" s="164" t="s">
        <v>533</v>
      </c>
      <c r="B112" s="164"/>
      <c r="C112" s="142"/>
      <c r="D112" s="165"/>
      <c r="E112" s="165"/>
      <c r="F112" s="165"/>
      <c r="G112" s="165"/>
      <c r="H112" s="182">
        <f>SUM(H113,H117,H121,H123)</f>
        <v>1437628</v>
      </c>
      <c r="I112" s="182">
        <f>SUM(I113,I117,I121,I123)</f>
        <v>1083128</v>
      </c>
      <c r="J112" s="182">
        <f t="shared" ref="J112:K112" si="22">SUM(J113,J117,J121,J123)</f>
        <v>55430</v>
      </c>
      <c r="K112" s="182">
        <f t="shared" si="22"/>
        <v>1138558</v>
      </c>
    </row>
    <row r="113" spans="1:12" ht="20.25" customHeight="1" x14ac:dyDescent="0.2">
      <c r="A113" s="150"/>
      <c r="B113" s="150"/>
      <c r="C113" s="154" t="s">
        <v>534</v>
      </c>
      <c r="D113" s="146"/>
      <c r="E113" s="158"/>
      <c r="F113" s="183"/>
      <c r="G113" s="158"/>
      <c r="H113" s="173">
        <f>SUM(H114:H116)</f>
        <v>140500</v>
      </c>
      <c r="I113" s="173">
        <f>SUM(I114:I116)</f>
        <v>84000</v>
      </c>
      <c r="J113" s="173">
        <f t="shared" ref="J113:K113" si="23">SUM(J114:J116)</f>
        <v>0</v>
      </c>
      <c r="K113" s="173">
        <f t="shared" si="23"/>
        <v>84000</v>
      </c>
    </row>
    <row r="114" spans="1:12" x14ac:dyDescent="0.2">
      <c r="A114" s="150"/>
      <c r="B114" s="150" t="s">
        <v>490</v>
      </c>
      <c r="C114" s="144"/>
      <c r="D114" s="150"/>
      <c r="E114" s="157" t="s">
        <v>535</v>
      </c>
      <c r="F114" s="146"/>
      <c r="G114" s="150"/>
      <c r="H114" s="178">
        <v>6000</v>
      </c>
      <c r="I114" s="169">
        <v>15000</v>
      </c>
      <c r="J114" s="169"/>
      <c r="K114" s="152">
        <f t="shared" ref="K114:K116" si="24">SUM(I114,J114)</f>
        <v>15000</v>
      </c>
    </row>
    <row r="115" spans="1:12" x14ac:dyDescent="0.2">
      <c r="A115" s="150"/>
      <c r="B115" s="150" t="s">
        <v>490</v>
      </c>
      <c r="C115" s="144"/>
      <c r="D115" s="150"/>
      <c r="E115" s="157" t="s">
        <v>536</v>
      </c>
      <c r="F115" s="146"/>
      <c r="G115" s="150"/>
      <c r="H115" s="178">
        <v>4000</v>
      </c>
      <c r="I115" s="169">
        <v>4000</v>
      </c>
      <c r="J115" s="169"/>
      <c r="K115" s="152">
        <f t="shared" si="24"/>
        <v>4000</v>
      </c>
    </row>
    <row r="116" spans="1:12" x14ac:dyDescent="0.2">
      <c r="A116" s="150"/>
      <c r="B116" s="150" t="s">
        <v>490</v>
      </c>
      <c r="C116" s="144"/>
      <c r="D116" s="150"/>
      <c r="E116" s="157" t="s">
        <v>537</v>
      </c>
      <c r="F116" s="146"/>
      <c r="G116" s="150"/>
      <c r="H116" s="178">
        <v>130500</v>
      </c>
      <c r="I116" s="169">
        <v>65000</v>
      </c>
      <c r="J116" s="169"/>
      <c r="K116" s="152">
        <f t="shared" si="24"/>
        <v>65000</v>
      </c>
    </row>
    <row r="117" spans="1:12" ht="16.5" customHeight="1" x14ac:dyDescent="0.2">
      <c r="A117" s="150"/>
      <c r="B117" s="150"/>
      <c r="C117" s="154" t="s">
        <v>538</v>
      </c>
      <c r="E117" s="160"/>
      <c r="F117" s="146"/>
      <c r="G117" s="150"/>
      <c r="H117" s="173">
        <f>SUM(H118:H120)</f>
        <v>418000</v>
      </c>
      <c r="I117" s="173">
        <f>SUM(I118:I120)</f>
        <v>80000</v>
      </c>
      <c r="J117" s="173">
        <f t="shared" ref="J117:K117" si="25">SUM(J118:J120)</f>
        <v>2000</v>
      </c>
      <c r="K117" s="173">
        <f t="shared" si="25"/>
        <v>82000</v>
      </c>
    </row>
    <row r="118" spans="1:12" x14ac:dyDescent="0.2">
      <c r="A118" s="150"/>
      <c r="B118" s="150" t="s">
        <v>490</v>
      </c>
      <c r="C118" s="150"/>
      <c r="D118" s="150"/>
      <c r="E118" s="157" t="s">
        <v>539</v>
      </c>
      <c r="F118" s="146"/>
      <c r="G118" s="150"/>
      <c r="H118" s="178">
        <v>60000</v>
      </c>
      <c r="I118" s="169">
        <v>60000</v>
      </c>
      <c r="J118" s="169"/>
      <c r="K118" s="152">
        <f t="shared" ref="K118:K120" si="26">SUM(I118,J118)</f>
        <v>60000</v>
      </c>
    </row>
    <row r="119" spans="1:12" x14ac:dyDescent="0.2">
      <c r="A119" s="150"/>
      <c r="B119" s="150" t="s">
        <v>490</v>
      </c>
      <c r="C119" s="150"/>
      <c r="D119" s="150"/>
      <c r="E119" s="157" t="s">
        <v>540</v>
      </c>
      <c r="F119" s="146"/>
      <c r="G119" s="150"/>
      <c r="H119" s="178">
        <v>10000</v>
      </c>
      <c r="I119" s="169">
        <v>10000</v>
      </c>
      <c r="J119" s="169"/>
      <c r="K119" s="152">
        <f t="shared" si="26"/>
        <v>10000</v>
      </c>
    </row>
    <row r="120" spans="1:12" x14ac:dyDescent="0.2">
      <c r="A120" s="150"/>
      <c r="B120" s="150" t="s">
        <v>490</v>
      </c>
      <c r="C120" s="150"/>
      <c r="D120" s="150"/>
      <c r="E120" s="157" t="s">
        <v>541</v>
      </c>
      <c r="F120" s="146"/>
      <c r="G120" s="150" t="s">
        <v>542</v>
      </c>
      <c r="H120" s="178">
        <v>348000</v>
      </c>
      <c r="I120" s="169">
        <v>10000</v>
      </c>
      <c r="J120" s="169">
        <v>2000</v>
      </c>
      <c r="K120" s="152">
        <f t="shared" si="26"/>
        <v>12000</v>
      </c>
    </row>
    <row r="121" spans="1:12" ht="17.25" x14ac:dyDescent="0.2">
      <c r="A121" s="150"/>
      <c r="B121" s="150" t="s">
        <v>490</v>
      </c>
      <c r="C121" s="154" t="s">
        <v>543</v>
      </c>
      <c r="D121" s="150"/>
      <c r="E121" s="150"/>
      <c r="F121" s="150"/>
      <c r="G121" s="150"/>
      <c r="H121" s="173">
        <f>SUM(H122)</f>
        <v>120000</v>
      </c>
      <c r="I121" s="173">
        <f>SUM(I122)</f>
        <v>160000</v>
      </c>
      <c r="J121" s="173">
        <f t="shared" ref="J121:K121" si="27">SUM(J122)</f>
        <v>10000</v>
      </c>
      <c r="K121" s="173">
        <f t="shared" si="27"/>
        <v>170000</v>
      </c>
    </row>
    <row r="122" spans="1:12" x14ac:dyDescent="0.2">
      <c r="A122" s="150"/>
      <c r="B122" s="150" t="s">
        <v>490</v>
      </c>
      <c r="C122" s="144"/>
      <c r="D122" s="150"/>
      <c r="E122" s="157" t="s">
        <v>544</v>
      </c>
      <c r="F122" s="146"/>
      <c r="G122" s="150" t="s">
        <v>542</v>
      </c>
      <c r="H122" s="178">
        <v>120000</v>
      </c>
      <c r="I122" s="169">
        <v>160000</v>
      </c>
      <c r="J122" s="169">
        <v>10000</v>
      </c>
      <c r="K122" s="152">
        <f t="shared" ref="K122" si="28">SUM(I122,J122)</f>
        <v>170000</v>
      </c>
    </row>
    <row r="123" spans="1:12" ht="25.5" x14ac:dyDescent="0.2">
      <c r="A123" s="150"/>
      <c r="B123" s="150" t="s">
        <v>545</v>
      </c>
      <c r="C123" s="154" t="s">
        <v>546</v>
      </c>
      <c r="D123" s="146"/>
      <c r="E123" s="158"/>
      <c r="F123" s="183"/>
      <c r="G123" s="159"/>
      <c r="H123" s="173">
        <f>SUM(H124)</f>
        <v>759128</v>
      </c>
      <c r="I123" s="173">
        <f>SUM(I124)</f>
        <v>759128</v>
      </c>
      <c r="J123" s="173">
        <f t="shared" ref="J123:K123" si="29">SUM(J124)</f>
        <v>43430</v>
      </c>
      <c r="K123" s="173">
        <f t="shared" si="29"/>
        <v>802558</v>
      </c>
    </row>
    <row r="124" spans="1:12" x14ac:dyDescent="0.2">
      <c r="A124" s="150"/>
      <c r="B124" s="150" t="s">
        <v>545</v>
      </c>
      <c r="C124" s="144"/>
      <c r="D124" s="146"/>
      <c r="E124" s="157" t="s">
        <v>547</v>
      </c>
      <c r="F124" s="150"/>
      <c r="G124" s="184"/>
      <c r="H124" s="163">
        <v>759128</v>
      </c>
      <c r="I124" s="163">
        <v>759128</v>
      </c>
      <c r="J124" s="163">
        <v>43430</v>
      </c>
      <c r="K124" s="152">
        <f t="shared" ref="K124" si="30">SUM(I124,J124)</f>
        <v>802558</v>
      </c>
    </row>
    <row r="125" spans="1:12" ht="17.25" x14ac:dyDescent="0.2">
      <c r="A125" s="164" t="s">
        <v>548</v>
      </c>
      <c r="B125" s="164"/>
      <c r="C125" s="164"/>
      <c r="D125" s="165"/>
      <c r="E125" s="165"/>
      <c r="F125" s="165"/>
      <c r="G125" s="165"/>
      <c r="H125" s="182">
        <f>SUM(H126,H129,H131,H133,H138)</f>
        <v>42000</v>
      </c>
      <c r="I125" s="182">
        <f>SUM(I126,I129,I131,I133,I138)</f>
        <v>2022000</v>
      </c>
      <c r="J125" s="182">
        <f t="shared" ref="J125:K125" si="31">SUM(J126,J129,J131,J133,J138)</f>
        <v>-1680000</v>
      </c>
      <c r="K125" s="182">
        <f t="shared" si="31"/>
        <v>342000</v>
      </c>
      <c r="L125" s="124"/>
    </row>
    <row r="126" spans="1:12" ht="17.25" x14ac:dyDescent="0.2">
      <c r="A126" s="150"/>
      <c r="B126" s="150" t="s">
        <v>549</v>
      </c>
      <c r="C126" s="154" t="s">
        <v>550</v>
      </c>
      <c r="D126" s="146"/>
      <c r="E126" s="150"/>
      <c r="F126" s="150"/>
      <c r="G126" s="150"/>
      <c r="H126" s="173">
        <f>SUM(H127,H128)</f>
        <v>42000</v>
      </c>
      <c r="I126" s="185">
        <f>SUM(I127,I128)</f>
        <v>42000</v>
      </c>
      <c r="J126" s="185">
        <f t="shared" ref="J126:K126" si="32">SUM(J127,J128)</f>
        <v>0</v>
      </c>
      <c r="K126" s="185">
        <f t="shared" si="32"/>
        <v>42000</v>
      </c>
    </row>
    <row r="127" spans="1:12" x14ac:dyDescent="0.2">
      <c r="A127" s="150"/>
      <c r="B127" s="150" t="s">
        <v>549</v>
      </c>
      <c r="C127" s="144"/>
      <c r="D127" s="150"/>
      <c r="E127" s="157" t="s">
        <v>551</v>
      </c>
      <c r="F127" s="146"/>
      <c r="G127" s="150" t="s">
        <v>499</v>
      </c>
      <c r="H127" s="178">
        <v>27000</v>
      </c>
      <c r="I127" s="169">
        <v>27000</v>
      </c>
      <c r="J127" s="169"/>
      <c r="K127" s="152">
        <f t="shared" ref="K127:K128" si="33">SUM(I127,J127)</f>
        <v>27000</v>
      </c>
    </row>
    <row r="128" spans="1:12" x14ac:dyDescent="0.2">
      <c r="A128" s="150"/>
      <c r="B128" s="150" t="s">
        <v>549</v>
      </c>
      <c r="C128" s="144"/>
      <c r="D128" s="150"/>
      <c r="E128" s="157" t="s">
        <v>552</v>
      </c>
      <c r="F128" s="146"/>
      <c r="G128" s="150" t="s">
        <v>553</v>
      </c>
      <c r="H128" s="178">
        <v>15000</v>
      </c>
      <c r="I128" s="169">
        <v>15000</v>
      </c>
      <c r="J128" s="169"/>
      <c r="K128" s="152">
        <f t="shared" si="33"/>
        <v>15000</v>
      </c>
    </row>
    <row r="129" spans="1:11" ht="17.25" x14ac:dyDescent="0.2">
      <c r="A129" s="150"/>
      <c r="B129" s="144" t="s">
        <v>412</v>
      </c>
      <c r="C129" s="154" t="s">
        <v>554</v>
      </c>
      <c r="D129" s="150"/>
      <c r="E129" s="157"/>
      <c r="F129" s="146"/>
      <c r="G129" s="150"/>
      <c r="H129" s="173">
        <f>SUM(H130)</f>
        <v>0</v>
      </c>
      <c r="I129" s="173">
        <f>SUM(I130)</f>
        <v>500000</v>
      </c>
      <c r="J129" s="173">
        <f t="shared" ref="J129:K129" si="34">SUM(J130)</f>
        <v>-200000</v>
      </c>
      <c r="K129" s="173">
        <f t="shared" si="34"/>
        <v>300000</v>
      </c>
    </row>
    <row r="130" spans="1:11" x14ac:dyDescent="0.2">
      <c r="A130" s="150"/>
      <c r="B130" s="150"/>
      <c r="C130" s="186"/>
      <c r="D130" s="150"/>
      <c r="E130" s="157" t="s">
        <v>555</v>
      </c>
      <c r="F130" s="146"/>
      <c r="G130" s="150" t="s">
        <v>556</v>
      </c>
      <c r="H130" s="178">
        <v>0</v>
      </c>
      <c r="I130" s="169">
        <v>500000</v>
      </c>
      <c r="J130" s="169">
        <v>-200000</v>
      </c>
      <c r="K130" s="152">
        <f t="shared" ref="K130:K139" si="35">SUM(I130,J130)</f>
        <v>300000</v>
      </c>
    </row>
    <row r="131" spans="1:11" ht="17.25" x14ac:dyDescent="0.2">
      <c r="A131" s="150"/>
      <c r="B131" s="150" t="s">
        <v>557</v>
      </c>
      <c r="C131" s="154" t="s">
        <v>558</v>
      </c>
      <c r="D131" s="150"/>
      <c r="E131" s="157"/>
      <c r="F131" s="146"/>
      <c r="G131" s="150"/>
      <c r="H131" s="173">
        <f>SUM(H132)</f>
        <v>0</v>
      </c>
      <c r="I131" s="173">
        <f>SUM(I132)</f>
        <v>680000</v>
      </c>
      <c r="J131" s="173">
        <f t="shared" ref="J131:K131" si="36">SUM(J132)</f>
        <v>-680000</v>
      </c>
      <c r="K131" s="173">
        <f t="shared" si="36"/>
        <v>0</v>
      </c>
    </row>
    <row r="132" spans="1:11" x14ac:dyDescent="0.2">
      <c r="A132" s="150"/>
      <c r="B132" s="150"/>
      <c r="C132" s="144"/>
      <c r="D132" s="150"/>
      <c r="E132" s="157" t="s">
        <v>559</v>
      </c>
      <c r="F132" s="146"/>
      <c r="G132" s="150" t="s">
        <v>560</v>
      </c>
      <c r="H132" s="178">
        <v>0</v>
      </c>
      <c r="I132" s="169">
        <v>680000</v>
      </c>
      <c r="J132" s="169">
        <v>-680000</v>
      </c>
      <c r="K132" s="152">
        <f t="shared" si="35"/>
        <v>0</v>
      </c>
    </row>
    <row r="133" spans="1:11" ht="16.5" customHeight="1" x14ac:dyDescent="0.2">
      <c r="A133" s="150"/>
      <c r="B133" s="144" t="s">
        <v>412</v>
      </c>
      <c r="C133" s="154" t="s">
        <v>511</v>
      </c>
      <c r="D133" s="150"/>
      <c r="E133" s="157"/>
      <c r="F133" s="146"/>
      <c r="G133" s="150"/>
      <c r="H133" s="187">
        <f>SUM(H134:H137)</f>
        <v>0</v>
      </c>
      <c r="I133" s="187">
        <f>SUM(I134:I137)</f>
        <v>700000</v>
      </c>
      <c r="J133" s="187">
        <f t="shared" ref="J133:K133" si="37">SUM(J134:J137)</f>
        <v>-700000</v>
      </c>
      <c r="K133" s="187">
        <f t="shared" si="37"/>
        <v>0</v>
      </c>
    </row>
    <row r="134" spans="1:11" x14ac:dyDescent="0.2">
      <c r="A134" s="150"/>
      <c r="B134" s="144" t="s">
        <v>412</v>
      </c>
      <c r="C134" s="144"/>
      <c r="D134" s="150"/>
      <c r="E134" s="157" t="s">
        <v>561</v>
      </c>
      <c r="F134" s="146"/>
      <c r="G134" s="150"/>
      <c r="H134" s="178">
        <v>0</v>
      </c>
      <c r="I134" s="169">
        <v>100000</v>
      </c>
      <c r="J134" s="169">
        <v>-100000</v>
      </c>
      <c r="K134" s="152">
        <f t="shared" si="35"/>
        <v>0</v>
      </c>
    </row>
    <row r="135" spans="1:11" x14ac:dyDescent="0.2">
      <c r="A135" s="150"/>
      <c r="B135" s="144" t="s">
        <v>562</v>
      </c>
      <c r="C135" s="144"/>
      <c r="D135" s="150"/>
      <c r="E135" s="157" t="s">
        <v>563</v>
      </c>
      <c r="F135" s="146"/>
      <c r="G135" s="150"/>
      <c r="H135" s="178">
        <v>0</v>
      </c>
      <c r="I135" s="169">
        <v>100000</v>
      </c>
      <c r="J135" s="169">
        <v>-100000</v>
      </c>
      <c r="K135" s="152">
        <f t="shared" si="35"/>
        <v>0</v>
      </c>
    </row>
    <row r="136" spans="1:11" x14ac:dyDescent="0.2">
      <c r="A136" s="150"/>
      <c r="B136" s="144"/>
      <c r="C136" s="144"/>
      <c r="D136" s="150"/>
      <c r="E136" s="157" t="s">
        <v>564</v>
      </c>
      <c r="F136" s="146"/>
      <c r="G136" s="150"/>
      <c r="H136" s="178">
        <v>0</v>
      </c>
      <c r="I136" s="169">
        <v>200000</v>
      </c>
      <c r="J136" s="169">
        <v>-200000</v>
      </c>
      <c r="K136" s="152">
        <f t="shared" si="35"/>
        <v>0</v>
      </c>
    </row>
    <row r="137" spans="1:11" x14ac:dyDescent="0.2">
      <c r="A137" s="150"/>
      <c r="B137" s="144" t="s">
        <v>412</v>
      </c>
      <c r="C137" s="144"/>
      <c r="D137" s="150"/>
      <c r="E137" s="157" t="s">
        <v>565</v>
      </c>
      <c r="F137" s="146"/>
      <c r="G137" s="150"/>
      <c r="H137" s="178">
        <v>0</v>
      </c>
      <c r="I137" s="178">
        <v>300000</v>
      </c>
      <c r="J137" s="178">
        <v>-300000</v>
      </c>
      <c r="K137" s="152">
        <f t="shared" si="35"/>
        <v>0</v>
      </c>
    </row>
    <row r="138" spans="1:11" ht="17.25" x14ac:dyDescent="0.2">
      <c r="A138" s="150"/>
      <c r="B138" s="144" t="s">
        <v>412</v>
      </c>
      <c r="C138" s="145" t="s">
        <v>516</v>
      </c>
      <c r="D138" s="146"/>
      <c r="E138" s="158"/>
      <c r="F138" s="183"/>
      <c r="G138" s="158"/>
      <c r="H138" s="173">
        <f>SUM(H139)</f>
        <v>0</v>
      </c>
      <c r="I138" s="185">
        <f>SUM(I139)</f>
        <v>100000</v>
      </c>
      <c r="J138" s="185">
        <f t="shared" ref="J138:K138" si="38">SUM(J139)</f>
        <v>-100000</v>
      </c>
      <c r="K138" s="185">
        <f t="shared" si="38"/>
        <v>0</v>
      </c>
    </row>
    <row r="139" spans="1:11" x14ac:dyDescent="0.2">
      <c r="A139" s="150"/>
      <c r="B139" s="144" t="s">
        <v>412</v>
      </c>
      <c r="C139" s="144"/>
      <c r="D139" s="146"/>
      <c r="E139" s="157" t="s">
        <v>566</v>
      </c>
      <c r="F139" s="150"/>
      <c r="G139" s="150"/>
      <c r="H139" s="178">
        <v>0</v>
      </c>
      <c r="I139" s="169">
        <v>100000</v>
      </c>
      <c r="J139" s="169">
        <v>-100000</v>
      </c>
      <c r="K139" s="152">
        <f t="shared" si="35"/>
        <v>0</v>
      </c>
    </row>
    <row r="140" spans="1:11" x14ac:dyDescent="0.2">
      <c r="A140" s="137" t="s">
        <v>567</v>
      </c>
      <c r="B140" s="139"/>
      <c r="C140" s="139"/>
      <c r="D140" s="188"/>
      <c r="E140" s="137"/>
      <c r="F140" s="174"/>
      <c r="G140" s="174"/>
      <c r="H140" s="181">
        <f t="shared" ref="H140:K141" si="39">SUM(H141)</f>
        <v>0</v>
      </c>
      <c r="I140" s="181">
        <f t="shared" si="39"/>
        <v>3200000</v>
      </c>
      <c r="J140" s="181">
        <f>SUM(H140:I140)</f>
        <v>3200000</v>
      </c>
      <c r="K140" s="181">
        <f t="shared" si="39"/>
        <v>0</v>
      </c>
    </row>
    <row r="141" spans="1:11" x14ac:dyDescent="0.2">
      <c r="A141" s="141" t="s">
        <v>411</v>
      </c>
      <c r="B141" s="142"/>
      <c r="C141" s="142"/>
      <c r="D141" s="189"/>
      <c r="E141" s="141"/>
      <c r="F141" s="190"/>
      <c r="G141" s="165"/>
      <c r="H141" s="182">
        <f t="shared" si="39"/>
        <v>0</v>
      </c>
      <c r="I141" s="182">
        <f t="shared" si="39"/>
        <v>3200000</v>
      </c>
      <c r="J141" s="182">
        <f t="shared" si="39"/>
        <v>-3200000</v>
      </c>
      <c r="K141" s="182">
        <f t="shared" si="39"/>
        <v>0</v>
      </c>
    </row>
    <row r="142" spans="1:11" ht="17.25" x14ac:dyDescent="0.2">
      <c r="A142" s="150"/>
      <c r="B142" s="144" t="s">
        <v>412</v>
      </c>
      <c r="C142" s="145" t="s">
        <v>568</v>
      </c>
      <c r="D142" s="191"/>
      <c r="E142" s="150"/>
      <c r="F142" s="192"/>
      <c r="G142" s="150"/>
      <c r="H142" s="173">
        <f>SUM(H143:H145)</f>
        <v>0</v>
      </c>
      <c r="I142" s="173">
        <f>SUM(I143:I145)</f>
        <v>3200000</v>
      </c>
      <c r="J142" s="173">
        <f t="shared" ref="J142:K142" si="40">SUM(J143:J145)</f>
        <v>-3200000</v>
      </c>
      <c r="K142" s="173">
        <f t="shared" si="40"/>
        <v>0</v>
      </c>
    </row>
    <row r="143" spans="1:11" x14ac:dyDescent="0.2">
      <c r="A143" s="150"/>
      <c r="B143" s="144" t="s">
        <v>412</v>
      </c>
      <c r="C143" s="150"/>
      <c r="D143" s="192"/>
      <c r="E143" s="157" t="s">
        <v>569</v>
      </c>
      <c r="F143" s="191"/>
      <c r="G143" s="150"/>
      <c r="H143" s="178">
        <v>0</v>
      </c>
      <c r="I143" s="193">
        <v>3000000</v>
      </c>
      <c r="J143" s="193">
        <v>-3000000</v>
      </c>
      <c r="K143" s="193">
        <f t="shared" ref="K143:K145" si="41">SUM(I143,J143)</f>
        <v>0</v>
      </c>
    </row>
    <row r="144" spans="1:11" x14ac:dyDescent="0.2">
      <c r="A144" s="150"/>
      <c r="B144" s="144" t="s">
        <v>412</v>
      </c>
      <c r="C144" s="150"/>
      <c r="D144" s="192"/>
      <c r="E144" s="157" t="s">
        <v>570</v>
      </c>
      <c r="F144" s="191"/>
      <c r="G144" s="150"/>
      <c r="H144" s="178">
        <v>0</v>
      </c>
      <c r="I144" s="193">
        <v>0</v>
      </c>
      <c r="J144" s="193">
        <v>0</v>
      </c>
      <c r="K144" s="193">
        <f t="shared" si="41"/>
        <v>0</v>
      </c>
    </row>
    <row r="145" spans="1:12" x14ac:dyDescent="0.2">
      <c r="A145" s="150"/>
      <c r="B145" s="144" t="s">
        <v>412</v>
      </c>
      <c r="C145" s="150"/>
      <c r="D145" s="192"/>
      <c r="E145" s="157" t="s">
        <v>571</v>
      </c>
      <c r="F145" s="191"/>
      <c r="G145" s="150"/>
      <c r="H145" s="178">
        <v>0</v>
      </c>
      <c r="I145" s="193">
        <v>200000</v>
      </c>
      <c r="J145" s="193">
        <v>-200000</v>
      </c>
      <c r="K145" s="193">
        <f t="shared" si="41"/>
        <v>0</v>
      </c>
    </row>
    <row r="146" spans="1:12" x14ac:dyDescent="0.2">
      <c r="A146" s="194" t="s">
        <v>572</v>
      </c>
      <c r="B146" s="195"/>
      <c r="C146" s="195"/>
      <c r="D146" s="194"/>
      <c r="E146" s="194"/>
      <c r="F146" s="196"/>
      <c r="G146" s="196"/>
      <c r="H146" s="197">
        <f>SUM(H140,H111,H99,H6)</f>
        <v>16069330.810000001</v>
      </c>
      <c r="I146" s="197">
        <f>SUM(I140,I111,I99,I6)</f>
        <v>31475128</v>
      </c>
      <c r="J146" s="197">
        <f t="shared" ref="J146:K146" si="42">SUM(J140,J111,J99,J6)</f>
        <v>-5479070</v>
      </c>
      <c r="K146" s="197">
        <f t="shared" si="42"/>
        <v>19596058</v>
      </c>
      <c r="L146" s="125"/>
    </row>
    <row r="147" spans="1:12" x14ac:dyDescent="0.2">
      <c r="A147" s="265" t="s">
        <v>573</v>
      </c>
      <c r="B147" s="265"/>
      <c r="C147" s="265"/>
      <c r="D147" s="265"/>
      <c r="E147" s="265"/>
      <c r="F147" s="265"/>
      <c r="G147" s="265"/>
      <c r="H147" s="265"/>
      <c r="I147" s="265"/>
      <c r="J147" s="265"/>
      <c r="K147" s="265"/>
    </row>
    <row r="148" spans="1:12" x14ac:dyDescent="0.2">
      <c r="A148" s="199" t="s">
        <v>574</v>
      </c>
      <c r="B148" s="199"/>
      <c r="C148" s="199"/>
      <c r="D148" s="199"/>
      <c r="E148" s="198"/>
      <c r="F148" s="198"/>
      <c r="G148" s="198"/>
      <c r="H148" s="198"/>
      <c r="I148" s="198"/>
      <c r="J148" s="198"/>
      <c r="K148" s="198"/>
    </row>
    <row r="149" spans="1:12" ht="8.25" customHeight="1" x14ac:dyDescent="0.2">
      <c r="A149" s="199"/>
      <c r="B149" s="199"/>
      <c r="C149" s="199"/>
      <c r="D149" s="199"/>
      <c r="E149" s="198"/>
      <c r="F149" s="198"/>
      <c r="G149" s="198"/>
      <c r="H149" s="198"/>
      <c r="I149" s="198"/>
      <c r="J149" s="198"/>
      <c r="K149" s="198"/>
    </row>
    <row r="150" spans="1:12" x14ac:dyDescent="0.2">
      <c r="A150" s="232" t="s">
        <v>575</v>
      </c>
      <c r="B150" s="200"/>
      <c r="C150" s="200"/>
      <c r="D150" s="200"/>
      <c r="E150" s="233" t="s">
        <v>576</v>
      </c>
      <c r="F150" s="200"/>
      <c r="G150" s="200"/>
      <c r="H150" s="200"/>
      <c r="I150" s="200"/>
      <c r="J150" s="200"/>
      <c r="K150" s="200"/>
    </row>
    <row r="151" spans="1:12" x14ac:dyDescent="0.2">
      <c r="A151" s="232" t="s">
        <v>581</v>
      </c>
      <c r="B151" s="200"/>
      <c r="C151" s="200"/>
      <c r="D151" s="200"/>
      <c r="E151" s="233" t="s">
        <v>577</v>
      </c>
      <c r="F151" s="126"/>
      <c r="G151" s="200"/>
      <c r="H151" s="200"/>
      <c r="I151" s="200"/>
      <c r="J151" s="200"/>
      <c r="K151" s="200"/>
    </row>
    <row r="152" spans="1:12" ht="15" x14ac:dyDescent="0.25">
      <c r="A152" s="232" t="s">
        <v>582</v>
      </c>
      <c r="B152" s="201"/>
      <c r="C152" s="201"/>
      <c r="D152" s="201"/>
      <c r="E152" s="201"/>
      <c r="G152" s="201"/>
      <c r="H152" s="201"/>
      <c r="I152" s="201"/>
      <c r="J152" s="201"/>
      <c r="K152" s="201"/>
    </row>
  </sheetData>
  <sheetProtection selectLockedCells="1" selectUnlockedCells="1"/>
  <mergeCells count="2">
    <mergeCell ref="A1:K1"/>
    <mergeCell ref="A147:K147"/>
  </mergeCells>
  <pageMargins left="0.70866141732283472" right="0.70866141732283472" top="0.74803149606299213" bottom="0.74803149606299213" header="0.51181102362204722" footer="0.31496062992125984"/>
  <pageSetup paperSize="9" scale="76" firstPageNumber="0" fitToHeight="0" orientation="landscape" horizontalDpi="300" verticalDpi="300" r:id="rId1"/>
  <headerFooter alignWithMargins="0">
    <oddFooter>&amp;CStranica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36"/>
  <sheetViews>
    <sheetView topLeftCell="A91" zoomScale="103" zoomScaleNormal="103" workbookViewId="0">
      <selection activeCell="G25" sqref="G25"/>
    </sheetView>
  </sheetViews>
  <sheetFormatPr defaultRowHeight="15" x14ac:dyDescent="0.25"/>
  <cols>
    <col min="2" max="2" width="57.42578125" customWidth="1"/>
    <col min="3" max="3" width="12.7109375" bestFit="1" customWidth="1"/>
    <col min="4" max="4" width="13.5703125" bestFit="1" customWidth="1"/>
    <col min="6" max="6" width="12.7109375" bestFit="1" customWidth="1"/>
  </cols>
  <sheetData>
    <row r="1" spans="1:6" x14ac:dyDescent="0.25">
      <c r="A1" s="1" t="s">
        <v>0</v>
      </c>
    </row>
    <row r="2" spans="1:6" x14ac:dyDescent="0.25">
      <c r="A2" s="1"/>
    </row>
    <row r="3" spans="1:6" ht="26.25" x14ac:dyDescent="0.4">
      <c r="A3" s="2" t="s">
        <v>1</v>
      </c>
    </row>
    <row r="4" spans="1:6" ht="21" x14ac:dyDescent="0.35">
      <c r="A4" s="3" t="s">
        <v>2</v>
      </c>
    </row>
    <row r="5" spans="1:6" x14ac:dyDescent="0.25">
      <c r="E5" s="240"/>
    </row>
    <row r="6" spans="1:6" x14ac:dyDescent="0.25">
      <c r="A6" s="241" t="s">
        <v>3</v>
      </c>
      <c r="B6" s="241"/>
      <c r="C6" s="242"/>
      <c r="D6" s="242" t="s">
        <v>4</v>
      </c>
      <c r="E6" s="242"/>
      <c r="F6" s="242"/>
    </row>
    <row r="7" spans="1:6" x14ac:dyDescent="0.25">
      <c r="A7" s="243" t="s">
        <v>5</v>
      </c>
      <c r="B7" s="243" t="s">
        <v>6</v>
      </c>
      <c r="C7" s="244" t="s">
        <v>7</v>
      </c>
      <c r="D7" s="244" t="s">
        <v>8</v>
      </c>
      <c r="E7" s="244" t="s">
        <v>9</v>
      </c>
      <c r="F7" s="244" t="s">
        <v>10</v>
      </c>
    </row>
    <row r="8" spans="1:6" x14ac:dyDescent="0.25">
      <c r="A8" s="245" t="s">
        <v>11</v>
      </c>
      <c r="B8" s="245"/>
      <c r="C8" s="246">
        <v>84026406</v>
      </c>
      <c r="D8" s="246">
        <v>-8685886</v>
      </c>
      <c r="E8" s="246">
        <v>-10.3370909378178</v>
      </c>
      <c r="F8" s="246">
        <v>75340520</v>
      </c>
    </row>
    <row r="9" spans="1:6" x14ac:dyDescent="0.25">
      <c r="A9" s="247" t="s">
        <v>12</v>
      </c>
      <c r="B9" s="247"/>
      <c r="C9" s="248">
        <v>21680260</v>
      </c>
      <c r="D9" s="248">
        <v>-1409060</v>
      </c>
      <c r="E9" s="248">
        <v>-6.49927630019197</v>
      </c>
      <c r="F9" s="248">
        <v>20271200</v>
      </c>
    </row>
    <row r="10" spans="1:6" x14ac:dyDescent="0.25">
      <c r="A10" s="249" t="s">
        <v>13</v>
      </c>
      <c r="B10" s="249"/>
      <c r="C10" s="250">
        <v>21680260</v>
      </c>
      <c r="D10" s="250">
        <v>-1409060</v>
      </c>
      <c r="E10" s="250">
        <v>-6.49927630019197</v>
      </c>
      <c r="F10" s="250">
        <v>20271200</v>
      </c>
    </row>
    <row r="11" spans="1:6" x14ac:dyDescent="0.25">
      <c r="A11" s="251" t="s">
        <v>14</v>
      </c>
      <c r="B11" s="251"/>
      <c r="C11" s="252">
        <v>20770960</v>
      </c>
      <c r="D11" s="252">
        <v>-976360</v>
      </c>
      <c r="E11" s="252">
        <v>-4.7006012240166104</v>
      </c>
      <c r="F11" s="252">
        <v>19794600</v>
      </c>
    </row>
    <row r="12" spans="1:6" x14ac:dyDescent="0.25">
      <c r="A12" s="253" t="s">
        <v>15</v>
      </c>
      <c r="B12" s="253"/>
      <c r="C12" s="254">
        <v>20770960</v>
      </c>
      <c r="D12" s="254">
        <v>-976360</v>
      </c>
      <c r="E12" s="254">
        <v>-4.7006012240166104</v>
      </c>
      <c r="F12" s="254">
        <v>19794600</v>
      </c>
    </row>
    <row r="13" spans="1:6" s="4" customFormat="1" ht="12.75" customHeight="1" x14ac:dyDescent="0.25">
      <c r="A13" s="255">
        <v>3</v>
      </c>
      <c r="B13" s="256" t="s">
        <v>22</v>
      </c>
      <c r="C13" s="257">
        <v>13718960</v>
      </c>
      <c r="D13" s="257">
        <v>-1029360</v>
      </c>
      <c r="E13" s="257">
        <v>-7.5031926618344302</v>
      </c>
      <c r="F13" s="257">
        <v>12689600</v>
      </c>
    </row>
    <row r="14" spans="1:6" s="4" customFormat="1" ht="12.75" customHeight="1" x14ac:dyDescent="0.25">
      <c r="A14" s="255">
        <v>31</v>
      </c>
      <c r="B14" s="256" t="s">
        <v>23</v>
      </c>
      <c r="C14" s="257">
        <v>7204760</v>
      </c>
      <c r="D14" s="257">
        <v>-92360</v>
      </c>
      <c r="E14" s="257">
        <v>-1.28193027942638</v>
      </c>
      <c r="F14" s="257">
        <v>7112400</v>
      </c>
    </row>
    <row r="15" spans="1:6" s="261" customFormat="1" ht="12.75" customHeight="1" x14ac:dyDescent="0.25">
      <c r="A15" s="258">
        <v>311</v>
      </c>
      <c r="B15" s="259" t="s">
        <v>24</v>
      </c>
      <c r="C15" s="260">
        <v>6205260</v>
      </c>
      <c r="D15" s="260">
        <v>-215260</v>
      </c>
      <c r="E15" s="260">
        <v>-3.4689924354499202</v>
      </c>
      <c r="F15" s="260">
        <v>5990000</v>
      </c>
    </row>
    <row r="16" spans="1:6" s="261" customFormat="1" ht="12.75" customHeight="1" x14ac:dyDescent="0.25">
      <c r="A16" s="258">
        <v>312</v>
      </c>
      <c r="B16" s="259" t="s">
        <v>25</v>
      </c>
      <c r="C16" s="260">
        <v>59000</v>
      </c>
      <c r="D16" s="260">
        <v>31000</v>
      </c>
      <c r="E16" s="260">
        <v>52.542372881355902</v>
      </c>
      <c r="F16" s="260">
        <v>90000</v>
      </c>
    </row>
    <row r="17" spans="1:6" s="261" customFormat="1" ht="12.75" customHeight="1" x14ac:dyDescent="0.25">
      <c r="A17" s="258">
        <v>313</v>
      </c>
      <c r="B17" s="259" t="s">
        <v>26</v>
      </c>
      <c r="C17" s="260">
        <v>940500</v>
      </c>
      <c r="D17" s="260">
        <v>91900</v>
      </c>
      <c r="E17" s="260">
        <v>9.7713981924508193</v>
      </c>
      <c r="F17" s="260">
        <v>1032400</v>
      </c>
    </row>
    <row r="18" spans="1:6" s="4" customFormat="1" ht="12.75" customHeight="1" x14ac:dyDescent="0.25">
      <c r="A18" s="255">
        <v>32</v>
      </c>
      <c r="B18" s="256" t="s">
        <v>27</v>
      </c>
      <c r="C18" s="257">
        <v>2821500</v>
      </c>
      <c r="D18" s="257">
        <v>621000</v>
      </c>
      <c r="E18" s="257">
        <v>22.009569377990399</v>
      </c>
      <c r="F18" s="257">
        <v>3442500</v>
      </c>
    </row>
    <row r="19" spans="1:6" s="261" customFormat="1" ht="12.75" customHeight="1" x14ac:dyDescent="0.25">
      <c r="A19" s="258">
        <v>321</v>
      </c>
      <c r="B19" s="259" t="s">
        <v>28</v>
      </c>
      <c r="C19" s="260">
        <v>144000</v>
      </c>
      <c r="D19" s="260">
        <v>11000</v>
      </c>
      <c r="E19" s="260">
        <v>7.6388888888888902</v>
      </c>
      <c r="F19" s="260">
        <v>155000</v>
      </c>
    </row>
    <row r="20" spans="1:6" s="261" customFormat="1" ht="12.75" customHeight="1" x14ac:dyDescent="0.25">
      <c r="A20" s="258">
        <v>322</v>
      </c>
      <c r="B20" s="259" t="s">
        <v>29</v>
      </c>
      <c r="C20" s="260">
        <v>781500</v>
      </c>
      <c r="D20" s="260">
        <v>-80000</v>
      </c>
      <c r="E20" s="260">
        <v>-10.2367242482406</v>
      </c>
      <c r="F20" s="260">
        <v>701500</v>
      </c>
    </row>
    <row r="21" spans="1:6" s="261" customFormat="1" ht="12.75" customHeight="1" x14ac:dyDescent="0.25">
      <c r="A21" s="258">
        <v>323</v>
      </c>
      <c r="B21" s="259" t="s">
        <v>30</v>
      </c>
      <c r="C21" s="260">
        <v>1366000</v>
      </c>
      <c r="D21" s="260">
        <v>670000</v>
      </c>
      <c r="E21" s="260">
        <v>49.048316251830201</v>
      </c>
      <c r="F21" s="260">
        <v>2036000</v>
      </c>
    </row>
    <row r="22" spans="1:6" s="261" customFormat="1" ht="12.75" customHeight="1" x14ac:dyDescent="0.25">
      <c r="A22" s="258">
        <v>324</v>
      </c>
      <c r="B22" s="259" t="s">
        <v>31</v>
      </c>
      <c r="C22" s="260">
        <v>57000</v>
      </c>
      <c r="D22" s="260">
        <v>0</v>
      </c>
      <c r="E22" s="260">
        <v>0</v>
      </c>
      <c r="F22" s="260">
        <v>57000</v>
      </c>
    </row>
    <row r="23" spans="1:6" s="261" customFormat="1" ht="12.75" customHeight="1" x14ac:dyDescent="0.25">
      <c r="A23" s="258">
        <v>329</v>
      </c>
      <c r="B23" s="259" t="s">
        <v>32</v>
      </c>
      <c r="C23" s="260">
        <v>473000</v>
      </c>
      <c r="D23" s="260">
        <v>20000</v>
      </c>
      <c r="E23" s="260">
        <v>4.2283298097251603</v>
      </c>
      <c r="F23" s="260">
        <v>493000</v>
      </c>
    </row>
    <row r="24" spans="1:6" s="4" customFormat="1" ht="12.75" customHeight="1" x14ac:dyDescent="0.25">
      <c r="A24" s="255">
        <v>34</v>
      </c>
      <c r="B24" s="256" t="s">
        <v>33</v>
      </c>
      <c r="C24" s="257">
        <v>3300000</v>
      </c>
      <c r="D24" s="257">
        <v>-1458000</v>
      </c>
      <c r="E24" s="257">
        <v>-44.181818181818201</v>
      </c>
      <c r="F24" s="257">
        <v>1842000</v>
      </c>
    </row>
    <row r="25" spans="1:6" s="261" customFormat="1" ht="12.75" customHeight="1" x14ac:dyDescent="0.25">
      <c r="A25" s="258">
        <v>342</v>
      </c>
      <c r="B25" s="259" t="s">
        <v>34</v>
      </c>
      <c r="C25" s="260">
        <v>1300000</v>
      </c>
      <c r="D25" s="260">
        <v>-514000</v>
      </c>
      <c r="E25" s="260">
        <v>-39.538461538461497</v>
      </c>
      <c r="F25" s="260">
        <v>786000</v>
      </c>
    </row>
    <row r="26" spans="1:6" s="261" customFormat="1" ht="12.75" customHeight="1" x14ac:dyDescent="0.25">
      <c r="A26" s="258">
        <v>343</v>
      </c>
      <c r="B26" s="259" t="s">
        <v>35</v>
      </c>
      <c r="C26" s="260">
        <v>2000000</v>
      </c>
      <c r="D26" s="260">
        <v>-944000</v>
      </c>
      <c r="E26" s="260">
        <v>-47.2</v>
      </c>
      <c r="F26" s="260">
        <v>1056000</v>
      </c>
    </row>
    <row r="27" spans="1:6" s="4" customFormat="1" ht="12.75" customHeight="1" x14ac:dyDescent="0.25">
      <c r="A27" s="255">
        <v>35</v>
      </c>
      <c r="B27" s="256" t="s">
        <v>36</v>
      </c>
      <c r="C27" s="257">
        <v>20000</v>
      </c>
      <c r="D27" s="257">
        <v>0</v>
      </c>
      <c r="E27" s="257">
        <v>0</v>
      </c>
      <c r="F27" s="257">
        <v>20000</v>
      </c>
    </row>
    <row r="28" spans="1:6" s="261" customFormat="1" ht="12.75" customHeight="1" x14ac:dyDescent="0.25">
      <c r="A28" s="258">
        <v>352</v>
      </c>
      <c r="B28" s="259" t="s">
        <v>37</v>
      </c>
      <c r="C28" s="260">
        <v>20000</v>
      </c>
      <c r="D28" s="260">
        <v>0</v>
      </c>
      <c r="E28" s="260">
        <v>0</v>
      </c>
      <c r="F28" s="260">
        <v>20000</v>
      </c>
    </row>
    <row r="29" spans="1:6" s="4" customFormat="1" ht="12.75" customHeight="1" x14ac:dyDescent="0.25">
      <c r="A29" s="255">
        <v>36</v>
      </c>
      <c r="B29" s="256" t="s">
        <v>38</v>
      </c>
      <c r="C29" s="257">
        <v>35000</v>
      </c>
      <c r="D29" s="257">
        <v>0</v>
      </c>
      <c r="E29" s="257">
        <v>0</v>
      </c>
      <c r="F29" s="257">
        <v>35000</v>
      </c>
    </row>
    <row r="30" spans="1:6" s="261" customFormat="1" ht="12.75" customHeight="1" x14ac:dyDescent="0.25">
      <c r="A30" s="258">
        <v>363</v>
      </c>
      <c r="B30" s="259" t="s">
        <v>39</v>
      </c>
      <c r="C30" s="260">
        <v>35000</v>
      </c>
      <c r="D30" s="260">
        <v>0</v>
      </c>
      <c r="E30" s="260">
        <v>0</v>
      </c>
      <c r="F30" s="260">
        <v>35000</v>
      </c>
    </row>
    <row r="31" spans="1:6" s="4" customFormat="1" ht="12.75" customHeight="1" x14ac:dyDescent="0.25">
      <c r="A31" s="255">
        <v>37</v>
      </c>
      <c r="B31" s="256" t="s">
        <v>40</v>
      </c>
      <c r="C31" s="257">
        <v>10000</v>
      </c>
      <c r="D31" s="257">
        <v>0</v>
      </c>
      <c r="E31" s="257">
        <v>0</v>
      </c>
      <c r="F31" s="257">
        <v>10000</v>
      </c>
    </row>
    <row r="32" spans="1:6" s="261" customFormat="1" ht="12.75" customHeight="1" x14ac:dyDescent="0.25">
      <c r="A32" s="258">
        <v>372</v>
      </c>
      <c r="B32" s="259" t="s">
        <v>41</v>
      </c>
      <c r="C32" s="260">
        <v>10000</v>
      </c>
      <c r="D32" s="260">
        <v>0</v>
      </c>
      <c r="E32" s="260">
        <v>0</v>
      </c>
      <c r="F32" s="260">
        <v>10000</v>
      </c>
    </row>
    <row r="33" spans="1:6" s="4" customFormat="1" ht="12.75" customHeight="1" x14ac:dyDescent="0.25">
      <c r="A33" s="255">
        <v>38</v>
      </c>
      <c r="B33" s="256" t="s">
        <v>42</v>
      </c>
      <c r="C33" s="257">
        <v>327700</v>
      </c>
      <c r="D33" s="257">
        <v>-100000</v>
      </c>
      <c r="E33" s="257">
        <v>-30.5157155935307</v>
      </c>
      <c r="F33" s="257">
        <v>227700</v>
      </c>
    </row>
    <row r="34" spans="1:6" s="261" customFormat="1" ht="12.75" customHeight="1" x14ac:dyDescent="0.25">
      <c r="A34" s="258">
        <v>381</v>
      </c>
      <c r="B34" s="259" t="s">
        <v>47</v>
      </c>
      <c r="C34" s="260">
        <v>125500</v>
      </c>
      <c r="D34" s="260">
        <v>0</v>
      </c>
      <c r="E34" s="260">
        <v>0</v>
      </c>
      <c r="F34" s="260">
        <v>125500</v>
      </c>
    </row>
    <row r="35" spans="1:6" s="261" customFormat="1" ht="12.75" customHeight="1" x14ac:dyDescent="0.25">
      <c r="A35" s="258">
        <v>383</v>
      </c>
      <c r="B35" s="259" t="s">
        <v>45</v>
      </c>
      <c r="C35" s="260">
        <v>2200</v>
      </c>
      <c r="D35" s="260">
        <v>0</v>
      </c>
      <c r="E35" s="260">
        <v>0</v>
      </c>
      <c r="F35" s="260">
        <v>2200</v>
      </c>
    </row>
    <row r="36" spans="1:6" s="261" customFormat="1" ht="12.75" customHeight="1" x14ac:dyDescent="0.25">
      <c r="A36" s="258">
        <v>385</v>
      </c>
      <c r="B36" s="259" t="s">
        <v>43</v>
      </c>
      <c r="C36" s="260">
        <v>200000</v>
      </c>
      <c r="D36" s="260">
        <v>-100000</v>
      </c>
      <c r="E36" s="260">
        <v>-50</v>
      </c>
      <c r="F36" s="260">
        <v>100000</v>
      </c>
    </row>
    <row r="37" spans="1:6" s="4" customFormat="1" ht="12.75" customHeight="1" x14ac:dyDescent="0.25">
      <c r="A37" s="255">
        <v>5</v>
      </c>
      <c r="B37" s="256" t="s">
        <v>17</v>
      </c>
      <c r="C37" s="257">
        <v>7052000</v>
      </c>
      <c r="D37" s="257">
        <v>53000</v>
      </c>
      <c r="E37" s="257">
        <v>0.75155984117980701</v>
      </c>
      <c r="F37" s="257">
        <v>7105000</v>
      </c>
    </row>
    <row r="38" spans="1:6" s="4" customFormat="1" ht="12.75" customHeight="1" x14ac:dyDescent="0.25">
      <c r="A38" s="255">
        <v>54</v>
      </c>
      <c r="B38" s="256" t="s">
        <v>18</v>
      </c>
      <c r="C38" s="257">
        <v>7052000</v>
      </c>
      <c r="D38" s="257">
        <v>53000</v>
      </c>
      <c r="E38" s="257">
        <v>0.75155984117980701</v>
      </c>
      <c r="F38" s="257">
        <v>7105000</v>
      </c>
    </row>
    <row r="39" spans="1:6" s="261" customFormat="1" ht="27.6" customHeight="1" x14ac:dyDescent="0.25">
      <c r="A39" s="258">
        <v>542</v>
      </c>
      <c r="B39" s="259" t="s">
        <v>19</v>
      </c>
      <c r="C39" s="260">
        <v>4432000</v>
      </c>
      <c r="D39" s="260">
        <v>0</v>
      </c>
      <c r="E39" s="260">
        <v>0</v>
      </c>
      <c r="F39" s="260">
        <v>4432000</v>
      </c>
    </row>
    <row r="40" spans="1:6" s="261" customFormat="1" ht="28.35" customHeight="1" x14ac:dyDescent="0.25">
      <c r="A40" s="258">
        <v>544</v>
      </c>
      <c r="B40" s="259" t="s">
        <v>20</v>
      </c>
      <c r="C40" s="260">
        <v>2620000</v>
      </c>
      <c r="D40" s="260">
        <v>53000</v>
      </c>
      <c r="E40" s="260">
        <v>2.0229007633587801</v>
      </c>
      <c r="F40" s="260">
        <v>2673000</v>
      </c>
    </row>
    <row r="41" spans="1:6" ht="12.75" customHeight="1" x14ac:dyDescent="0.25">
      <c r="A41" s="251" t="s">
        <v>51</v>
      </c>
      <c r="B41" s="251"/>
      <c r="C41" s="252">
        <v>229300</v>
      </c>
      <c r="D41" s="252">
        <v>-14700</v>
      </c>
      <c r="E41" s="252">
        <v>-6.4108155255124304</v>
      </c>
      <c r="F41" s="252">
        <v>214600</v>
      </c>
    </row>
    <row r="42" spans="1:6" ht="12.75" customHeight="1" x14ac:dyDescent="0.25">
      <c r="A42" s="253" t="s">
        <v>52</v>
      </c>
      <c r="B42" s="253"/>
      <c r="C42" s="254">
        <v>229300</v>
      </c>
      <c r="D42" s="254">
        <v>-14700</v>
      </c>
      <c r="E42" s="254">
        <v>-6.4108155255124304</v>
      </c>
      <c r="F42" s="254">
        <v>214600</v>
      </c>
    </row>
    <row r="43" spans="1:6" s="4" customFormat="1" ht="12.75" customHeight="1" x14ac:dyDescent="0.25">
      <c r="A43" s="255">
        <v>4</v>
      </c>
      <c r="B43" s="256" t="s">
        <v>54</v>
      </c>
      <c r="C43" s="257">
        <v>229300</v>
      </c>
      <c r="D43" s="257">
        <v>-14700</v>
      </c>
      <c r="E43" s="257">
        <v>-6.4108155255124304</v>
      </c>
      <c r="F43" s="257">
        <v>214600</v>
      </c>
    </row>
    <row r="44" spans="1:6" s="4" customFormat="1" ht="12.75" customHeight="1" x14ac:dyDescent="0.25">
      <c r="A44" s="255">
        <v>42</v>
      </c>
      <c r="B44" s="256" t="s">
        <v>55</v>
      </c>
      <c r="C44" s="257">
        <v>229300</v>
      </c>
      <c r="D44" s="257">
        <v>-14700</v>
      </c>
      <c r="E44" s="257">
        <v>-6.4108155255124304</v>
      </c>
      <c r="F44" s="257">
        <v>214600</v>
      </c>
    </row>
    <row r="45" spans="1:6" s="261" customFormat="1" ht="12.75" customHeight="1" x14ac:dyDescent="0.25">
      <c r="A45" s="258">
        <v>422</v>
      </c>
      <c r="B45" s="259" t="s">
        <v>56</v>
      </c>
      <c r="C45" s="260">
        <v>204300</v>
      </c>
      <c r="D45" s="260">
        <v>5300</v>
      </c>
      <c r="E45" s="260">
        <v>2.5942241801272599</v>
      </c>
      <c r="F45" s="260">
        <v>209600</v>
      </c>
    </row>
    <row r="46" spans="1:6" s="261" customFormat="1" ht="12.75" customHeight="1" x14ac:dyDescent="0.25">
      <c r="A46" s="258">
        <v>426</v>
      </c>
      <c r="B46" s="259" t="s">
        <v>58</v>
      </c>
      <c r="C46" s="260">
        <v>25000</v>
      </c>
      <c r="D46" s="260">
        <v>-20000</v>
      </c>
      <c r="E46" s="260">
        <v>-80</v>
      </c>
      <c r="F46" s="260">
        <v>5000</v>
      </c>
    </row>
    <row r="47" spans="1:6" ht="12.75" customHeight="1" x14ac:dyDescent="0.25">
      <c r="A47" s="251" t="s">
        <v>59</v>
      </c>
      <c r="B47" s="251"/>
      <c r="C47" s="252">
        <v>680000</v>
      </c>
      <c r="D47" s="252">
        <v>-418000</v>
      </c>
      <c r="E47" s="252">
        <v>-61.470588235294102</v>
      </c>
      <c r="F47" s="252">
        <v>262000</v>
      </c>
    </row>
    <row r="48" spans="1:6" ht="12.75" customHeight="1" x14ac:dyDescent="0.25">
      <c r="A48" s="253" t="s">
        <v>60</v>
      </c>
      <c r="B48" s="253"/>
      <c r="C48" s="254">
        <v>680000</v>
      </c>
      <c r="D48" s="254">
        <v>-680000</v>
      </c>
      <c r="E48" s="254">
        <v>-100</v>
      </c>
      <c r="F48" s="254">
        <v>0</v>
      </c>
    </row>
    <row r="49" spans="1:6" s="4" customFormat="1" ht="12.75" customHeight="1" x14ac:dyDescent="0.25">
      <c r="A49" s="255">
        <v>3</v>
      </c>
      <c r="B49" s="256" t="s">
        <v>22</v>
      </c>
      <c r="C49" s="257">
        <v>680000</v>
      </c>
      <c r="D49" s="257">
        <v>-680000</v>
      </c>
      <c r="E49" s="257">
        <v>-100</v>
      </c>
      <c r="F49" s="257">
        <v>0</v>
      </c>
    </row>
    <row r="50" spans="1:6" s="4" customFormat="1" ht="12.75" customHeight="1" x14ac:dyDescent="0.25">
      <c r="A50" s="255">
        <v>32</v>
      </c>
      <c r="B50" s="256" t="s">
        <v>27</v>
      </c>
      <c r="C50" s="257">
        <v>680000</v>
      </c>
      <c r="D50" s="257">
        <v>-680000</v>
      </c>
      <c r="E50" s="257">
        <v>-100</v>
      </c>
      <c r="F50" s="257">
        <v>0</v>
      </c>
    </row>
    <row r="51" spans="1:6" s="261" customFormat="1" ht="12.75" customHeight="1" x14ac:dyDescent="0.25">
      <c r="A51" s="258">
        <v>323</v>
      </c>
      <c r="B51" s="259" t="s">
        <v>30</v>
      </c>
      <c r="C51" s="260">
        <v>680000</v>
      </c>
      <c r="D51" s="260">
        <v>-680000</v>
      </c>
      <c r="E51" s="260">
        <v>-100</v>
      </c>
      <c r="F51" s="260">
        <v>0</v>
      </c>
    </row>
    <row r="52" spans="1:6" ht="12.75" customHeight="1" x14ac:dyDescent="0.25">
      <c r="A52" s="253" t="s">
        <v>63</v>
      </c>
      <c r="B52" s="253"/>
      <c r="C52" s="254">
        <v>0</v>
      </c>
      <c r="D52" s="254">
        <v>250000</v>
      </c>
      <c r="E52" s="254">
        <v>0</v>
      </c>
      <c r="F52" s="254">
        <v>250000</v>
      </c>
    </row>
    <row r="53" spans="1:6" s="4" customFormat="1" ht="12.75" customHeight="1" x14ac:dyDescent="0.25">
      <c r="A53" s="255">
        <v>4</v>
      </c>
      <c r="B53" s="256" t="s">
        <v>54</v>
      </c>
      <c r="C53" s="257">
        <v>0</v>
      </c>
      <c r="D53" s="257">
        <v>250000</v>
      </c>
      <c r="E53" s="257">
        <v>0</v>
      </c>
      <c r="F53" s="257">
        <v>250000</v>
      </c>
    </row>
    <row r="54" spans="1:6" s="4" customFormat="1" ht="12.75" customHeight="1" x14ac:dyDescent="0.25">
      <c r="A54" s="255">
        <v>42</v>
      </c>
      <c r="B54" s="256" t="s">
        <v>55</v>
      </c>
      <c r="C54" s="257">
        <v>0</v>
      </c>
      <c r="D54" s="257">
        <v>250000</v>
      </c>
      <c r="E54" s="257">
        <v>0</v>
      </c>
      <c r="F54" s="257">
        <v>250000</v>
      </c>
    </row>
    <row r="55" spans="1:6" s="261" customFormat="1" ht="12.75" customHeight="1" x14ac:dyDescent="0.25">
      <c r="A55" s="258">
        <v>422</v>
      </c>
      <c r="B55" s="259" t="s">
        <v>56</v>
      </c>
      <c r="C55" s="260">
        <v>0</v>
      </c>
      <c r="D55" s="260">
        <v>250000</v>
      </c>
      <c r="E55" s="260">
        <v>0</v>
      </c>
      <c r="F55" s="260">
        <v>250000</v>
      </c>
    </row>
    <row r="56" spans="1:6" ht="12.75" customHeight="1" x14ac:dyDescent="0.25">
      <c r="A56" s="253" t="s">
        <v>65</v>
      </c>
      <c r="B56" s="253"/>
      <c r="C56" s="254">
        <v>0</v>
      </c>
      <c r="D56" s="254">
        <v>12000</v>
      </c>
      <c r="E56" s="254">
        <v>0</v>
      </c>
      <c r="F56" s="254">
        <v>12000</v>
      </c>
    </row>
    <row r="57" spans="1:6" s="4" customFormat="1" ht="12.75" customHeight="1" x14ac:dyDescent="0.25">
      <c r="A57" s="255">
        <v>3</v>
      </c>
      <c r="B57" s="256" t="s">
        <v>22</v>
      </c>
      <c r="C57" s="257">
        <v>0</v>
      </c>
      <c r="D57" s="257">
        <v>12000</v>
      </c>
      <c r="E57" s="257">
        <v>0</v>
      </c>
      <c r="F57" s="257">
        <v>12000</v>
      </c>
    </row>
    <row r="58" spans="1:6" s="4" customFormat="1" ht="12.75" customHeight="1" x14ac:dyDescent="0.25">
      <c r="A58" s="255">
        <v>32</v>
      </c>
      <c r="B58" s="256" t="s">
        <v>27</v>
      </c>
      <c r="C58" s="257">
        <v>0</v>
      </c>
      <c r="D58" s="257">
        <v>12000</v>
      </c>
      <c r="E58" s="257">
        <v>0</v>
      </c>
      <c r="F58" s="257">
        <v>12000</v>
      </c>
    </row>
    <row r="59" spans="1:6" s="261" customFormat="1" ht="12.75" customHeight="1" x14ac:dyDescent="0.25">
      <c r="A59" s="258">
        <v>323</v>
      </c>
      <c r="B59" s="259" t="s">
        <v>30</v>
      </c>
      <c r="C59" s="260">
        <v>0</v>
      </c>
      <c r="D59" s="260">
        <v>4000</v>
      </c>
      <c r="E59" s="260">
        <v>0</v>
      </c>
      <c r="F59" s="260">
        <v>4000</v>
      </c>
    </row>
    <row r="60" spans="1:6" s="261" customFormat="1" ht="12.75" customHeight="1" x14ac:dyDescent="0.25">
      <c r="A60" s="258">
        <v>324</v>
      </c>
      <c r="B60" s="259" t="s">
        <v>31</v>
      </c>
      <c r="C60" s="260">
        <v>0</v>
      </c>
      <c r="D60" s="260">
        <v>2000</v>
      </c>
      <c r="E60" s="260">
        <v>0</v>
      </c>
      <c r="F60" s="260">
        <v>2000</v>
      </c>
    </row>
    <row r="61" spans="1:6" s="261" customFormat="1" ht="12.75" customHeight="1" x14ac:dyDescent="0.25">
      <c r="A61" s="258">
        <v>329</v>
      </c>
      <c r="B61" s="259" t="s">
        <v>32</v>
      </c>
      <c r="C61" s="260">
        <v>0</v>
      </c>
      <c r="D61" s="260">
        <v>6000</v>
      </c>
      <c r="E61" s="260">
        <v>0</v>
      </c>
      <c r="F61" s="260">
        <v>6000</v>
      </c>
    </row>
    <row r="62" spans="1:6" ht="12.75" customHeight="1" x14ac:dyDescent="0.25">
      <c r="A62" s="247" t="s">
        <v>67</v>
      </c>
      <c r="B62" s="247"/>
      <c r="C62" s="248">
        <v>19371046</v>
      </c>
      <c r="D62" s="248">
        <v>1862103</v>
      </c>
      <c r="E62" s="248">
        <v>9.6128159522206502</v>
      </c>
      <c r="F62" s="248">
        <v>21233149</v>
      </c>
    </row>
    <row r="63" spans="1:6" ht="12.75" customHeight="1" x14ac:dyDescent="0.25">
      <c r="A63" s="249" t="s">
        <v>68</v>
      </c>
      <c r="B63" s="249"/>
      <c r="C63" s="250">
        <v>1797700</v>
      </c>
      <c r="D63" s="250">
        <v>124700</v>
      </c>
      <c r="E63" s="250">
        <v>6.9366412638371298</v>
      </c>
      <c r="F63" s="250">
        <v>1922400</v>
      </c>
    </row>
    <row r="64" spans="1:6" ht="12.75" customHeight="1" x14ac:dyDescent="0.25">
      <c r="A64" s="262" t="s">
        <v>69</v>
      </c>
      <c r="B64" s="262"/>
      <c r="C64" s="263">
        <v>467000</v>
      </c>
      <c r="D64" s="263">
        <v>18200</v>
      </c>
      <c r="E64" s="263">
        <v>3.8972162740899399</v>
      </c>
      <c r="F64" s="263">
        <v>485200</v>
      </c>
    </row>
    <row r="65" spans="1:6" ht="12.75" customHeight="1" x14ac:dyDescent="0.25">
      <c r="A65" s="251" t="s">
        <v>70</v>
      </c>
      <c r="B65" s="251"/>
      <c r="C65" s="252">
        <v>467000</v>
      </c>
      <c r="D65" s="252">
        <v>18200</v>
      </c>
      <c r="E65" s="252">
        <v>3.8972162740899399</v>
      </c>
      <c r="F65" s="252">
        <v>485200</v>
      </c>
    </row>
    <row r="66" spans="1:6" ht="12.75" customHeight="1" x14ac:dyDescent="0.25">
      <c r="A66" s="253" t="s">
        <v>71</v>
      </c>
      <c r="B66" s="253"/>
      <c r="C66" s="254">
        <v>467000</v>
      </c>
      <c r="D66" s="254">
        <v>18200</v>
      </c>
      <c r="E66" s="254">
        <v>3.8972162740899399</v>
      </c>
      <c r="F66" s="254">
        <v>485200</v>
      </c>
    </row>
    <row r="67" spans="1:6" s="4" customFormat="1" ht="12.75" customHeight="1" x14ac:dyDescent="0.25">
      <c r="A67" s="255">
        <v>3</v>
      </c>
      <c r="B67" s="256" t="s">
        <v>22</v>
      </c>
      <c r="C67" s="257">
        <v>467000</v>
      </c>
      <c r="D67" s="257">
        <v>18200</v>
      </c>
      <c r="E67" s="257">
        <v>3.8972162740899399</v>
      </c>
      <c r="F67" s="257">
        <v>485200</v>
      </c>
    </row>
    <row r="68" spans="1:6" s="4" customFormat="1" ht="12.75" customHeight="1" x14ac:dyDescent="0.25">
      <c r="A68" s="255">
        <v>31</v>
      </c>
      <c r="B68" s="256" t="s">
        <v>23</v>
      </c>
      <c r="C68" s="257">
        <v>371500</v>
      </c>
      <c r="D68" s="257">
        <v>12000</v>
      </c>
      <c r="E68" s="257">
        <v>3.2301480484522198</v>
      </c>
      <c r="F68" s="257">
        <v>383500</v>
      </c>
    </row>
    <row r="69" spans="1:6" s="261" customFormat="1" ht="12.75" customHeight="1" x14ac:dyDescent="0.25">
      <c r="A69" s="258">
        <v>311</v>
      </c>
      <c r="B69" s="259" t="s">
        <v>24</v>
      </c>
      <c r="C69" s="260">
        <v>321000</v>
      </c>
      <c r="D69" s="260">
        <v>4000</v>
      </c>
      <c r="E69" s="260">
        <v>1.2461059190031201</v>
      </c>
      <c r="F69" s="260">
        <v>325000</v>
      </c>
    </row>
    <row r="70" spans="1:6" s="261" customFormat="1" ht="12.75" customHeight="1" x14ac:dyDescent="0.25">
      <c r="A70" s="258">
        <v>312</v>
      </c>
      <c r="B70" s="259" t="s">
        <v>25</v>
      </c>
      <c r="C70" s="260">
        <v>1500</v>
      </c>
      <c r="D70" s="260">
        <v>1500</v>
      </c>
      <c r="E70" s="260">
        <v>100</v>
      </c>
      <c r="F70" s="260">
        <v>3000</v>
      </c>
    </row>
    <row r="71" spans="1:6" s="261" customFormat="1" ht="12.75" customHeight="1" x14ac:dyDescent="0.25">
      <c r="A71" s="258">
        <v>313</v>
      </c>
      <c r="B71" s="259" t="s">
        <v>26</v>
      </c>
      <c r="C71" s="260">
        <v>49000</v>
      </c>
      <c r="D71" s="260">
        <v>6500</v>
      </c>
      <c r="E71" s="260">
        <v>13.265306122448999</v>
      </c>
      <c r="F71" s="260">
        <v>55500</v>
      </c>
    </row>
    <row r="72" spans="1:6" s="4" customFormat="1" ht="12.75" customHeight="1" x14ac:dyDescent="0.25">
      <c r="A72" s="255">
        <v>32</v>
      </c>
      <c r="B72" s="256" t="s">
        <v>27</v>
      </c>
      <c r="C72" s="257">
        <v>93500</v>
      </c>
      <c r="D72" s="257">
        <v>6200</v>
      </c>
      <c r="E72" s="257">
        <v>6.6310160427807503</v>
      </c>
      <c r="F72" s="257">
        <v>99700</v>
      </c>
    </row>
    <row r="73" spans="1:6" s="261" customFormat="1" ht="12.75" customHeight="1" x14ac:dyDescent="0.25">
      <c r="A73" s="258">
        <v>321</v>
      </c>
      <c r="B73" s="259" t="s">
        <v>28</v>
      </c>
      <c r="C73" s="260">
        <v>17500</v>
      </c>
      <c r="D73" s="260">
        <v>500</v>
      </c>
      <c r="E73" s="260">
        <v>2.8571428571428599</v>
      </c>
      <c r="F73" s="260">
        <v>18000</v>
      </c>
    </row>
    <row r="74" spans="1:6" s="261" customFormat="1" ht="12.75" customHeight="1" x14ac:dyDescent="0.25">
      <c r="A74" s="258">
        <v>322</v>
      </c>
      <c r="B74" s="259" t="s">
        <v>29</v>
      </c>
      <c r="C74" s="260">
        <v>9000</v>
      </c>
      <c r="D74" s="260">
        <v>2000</v>
      </c>
      <c r="E74" s="260">
        <v>22.2222222222222</v>
      </c>
      <c r="F74" s="260">
        <v>11000</v>
      </c>
    </row>
    <row r="75" spans="1:6" s="261" customFormat="1" ht="12.75" customHeight="1" x14ac:dyDescent="0.25">
      <c r="A75" s="258">
        <v>323</v>
      </c>
      <c r="B75" s="259" t="s">
        <v>30</v>
      </c>
      <c r="C75" s="260">
        <v>67000</v>
      </c>
      <c r="D75" s="260">
        <v>3700</v>
      </c>
      <c r="E75" s="260">
        <v>5.5223880597014903</v>
      </c>
      <c r="F75" s="260">
        <v>70700</v>
      </c>
    </row>
    <row r="76" spans="1:6" s="4" customFormat="1" ht="12.75" customHeight="1" x14ac:dyDescent="0.25">
      <c r="A76" s="255">
        <v>34</v>
      </c>
      <c r="B76" s="256" t="s">
        <v>33</v>
      </c>
      <c r="C76" s="257">
        <v>2000</v>
      </c>
      <c r="D76" s="257">
        <v>0</v>
      </c>
      <c r="E76" s="257">
        <v>0</v>
      </c>
      <c r="F76" s="257">
        <v>2000</v>
      </c>
    </row>
    <row r="77" spans="1:6" s="261" customFormat="1" ht="12.75" customHeight="1" x14ac:dyDescent="0.25">
      <c r="A77" s="258">
        <v>343</v>
      </c>
      <c r="B77" s="259" t="s">
        <v>35</v>
      </c>
      <c r="C77" s="260">
        <v>2000</v>
      </c>
      <c r="D77" s="260">
        <v>0</v>
      </c>
      <c r="E77" s="260">
        <v>0</v>
      </c>
      <c r="F77" s="260">
        <v>2000</v>
      </c>
    </row>
    <row r="78" spans="1:6" ht="12.75" customHeight="1" x14ac:dyDescent="0.25">
      <c r="A78" s="262" t="s">
        <v>74</v>
      </c>
      <c r="B78" s="262"/>
      <c r="C78" s="263">
        <v>941000</v>
      </c>
      <c r="D78" s="263">
        <v>54400</v>
      </c>
      <c r="E78" s="263">
        <v>5.7810839532412297</v>
      </c>
      <c r="F78" s="263">
        <v>995400</v>
      </c>
    </row>
    <row r="79" spans="1:6" ht="12.75" customHeight="1" x14ac:dyDescent="0.25">
      <c r="A79" s="251" t="s">
        <v>70</v>
      </c>
      <c r="B79" s="251"/>
      <c r="C79" s="252">
        <v>941000</v>
      </c>
      <c r="D79" s="252">
        <v>54400</v>
      </c>
      <c r="E79" s="252">
        <v>5.7810839532412297</v>
      </c>
      <c r="F79" s="252">
        <v>995400</v>
      </c>
    </row>
    <row r="80" spans="1:6" ht="12.75" customHeight="1" x14ac:dyDescent="0.25">
      <c r="A80" s="253" t="s">
        <v>71</v>
      </c>
      <c r="B80" s="253"/>
      <c r="C80" s="254">
        <v>941000</v>
      </c>
      <c r="D80" s="254">
        <v>54400</v>
      </c>
      <c r="E80" s="254">
        <v>5.7810839532412297</v>
      </c>
      <c r="F80" s="254">
        <v>995400</v>
      </c>
    </row>
    <row r="81" spans="1:6" s="4" customFormat="1" ht="12.75" customHeight="1" x14ac:dyDescent="0.25">
      <c r="A81" s="255">
        <v>3</v>
      </c>
      <c r="B81" s="256" t="s">
        <v>22</v>
      </c>
      <c r="C81" s="257">
        <v>876000</v>
      </c>
      <c r="D81" s="257">
        <v>0</v>
      </c>
      <c r="E81" s="257">
        <v>0</v>
      </c>
      <c r="F81" s="257">
        <v>876000</v>
      </c>
    </row>
    <row r="82" spans="1:6" s="4" customFormat="1" ht="12.75" customHeight="1" x14ac:dyDescent="0.25">
      <c r="A82" s="255">
        <v>31</v>
      </c>
      <c r="B82" s="256" t="s">
        <v>23</v>
      </c>
      <c r="C82" s="257">
        <v>567500</v>
      </c>
      <c r="D82" s="257">
        <v>25500</v>
      </c>
      <c r="E82" s="257">
        <v>4.49339207048458</v>
      </c>
      <c r="F82" s="257">
        <v>593000</v>
      </c>
    </row>
    <row r="83" spans="1:6" s="261" customFormat="1" ht="12.75" customHeight="1" x14ac:dyDescent="0.25">
      <c r="A83" s="258">
        <v>311</v>
      </c>
      <c r="B83" s="259" t="s">
        <v>24</v>
      </c>
      <c r="C83" s="260">
        <v>480000</v>
      </c>
      <c r="D83" s="260">
        <v>24000</v>
      </c>
      <c r="E83" s="260">
        <v>5</v>
      </c>
      <c r="F83" s="260">
        <v>504000</v>
      </c>
    </row>
    <row r="84" spans="1:6" s="261" customFormat="1" ht="12.75" customHeight="1" x14ac:dyDescent="0.25">
      <c r="A84" s="258">
        <v>312</v>
      </c>
      <c r="B84" s="259" t="s">
        <v>25</v>
      </c>
      <c r="C84" s="260">
        <v>5000</v>
      </c>
      <c r="D84" s="260">
        <v>-2500</v>
      </c>
      <c r="E84" s="260">
        <v>-50</v>
      </c>
      <c r="F84" s="260">
        <v>2500</v>
      </c>
    </row>
    <row r="85" spans="1:6" s="261" customFormat="1" ht="12.75" customHeight="1" x14ac:dyDescent="0.25">
      <c r="A85" s="258">
        <v>313</v>
      </c>
      <c r="B85" s="259" t="s">
        <v>26</v>
      </c>
      <c r="C85" s="260">
        <v>82500</v>
      </c>
      <c r="D85" s="260">
        <v>4000</v>
      </c>
      <c r="E85" s="260">
        <v>4.8484848484848504</v>
      </c>
      <c r="F85" s="260">
        <v>86500</v>
      </c>
    </row>
    <row r="86" spans="1:6" s="4" customFormat="1" ht="12.75" customHeight="1" x14ac:dyDescent="0.25">
      <c r="A86" s="255">
        <v>32</v>
      </c>
      <c r="B86" s="256" t="s">
        <v>27</v>
      </c>
      <c r="C86" s="257">
        <v>303500</v>
      </c>
      <c r="D86" s="257">
        <v>-25000</v>
      </c>
      <c r="E86" s="257">
        <v>-8.2372322899505797</v>
      </c>
      <c r="F86" s="257">
        <v>278500</v>
      </c>
    </row>
    <row r="87" spans="1:6" s="261" customFormat="1" ht="12.75" customHeight="1" x14ac:dyDescent="0.25">
      <c r="A87" s="258">
        <v>321</v>
      </c>
      <c r="B87" s="259" t="s">
        <v>28</v>
      </c>
      <c r="C87" s="260">
        <v>10000</v>
      </c>
      <c r="D87" s="260">
        <v>-1000</v>
      </c>
      <c r="E87" s="260">
        <v>-10</v>
      </c>
      <c r="F87" s="260">
        <v>9000</v>
      </c>
    </row>
    <row r="88" spans="1:6" s="261" customFormat="1" ht="12.75" customHeight="1" x14ac:dyDescent="0.25">
      <c r="A88" s="258">
        <v>322</v>
      </c>
      <c r="B88" s="259" t="s">
        <v>29</v>
      </c>
      <c r="C88" s="260">
        <v>21500</v>
      </c>
      <c r="D88" s="260">
        <v>-4500</v>
      </c>
      <c r="E88" s="260">
        <v>-20.930232558139501</v>
      </c>
      <c r="F88" s="260">
        <v>17000</v>
      </c>
    </row>
    <row r="89" spans="1:6" s="261" customFormat="1" ht="12.75" customHeight="1" x14ac:dyDescent="0.25">
      <c r="A89" s="258">
        <v>323</v>
      </c>
      <c r="B89" s="259" t="s">
        <v>30</v>
      </c>
      <c r="C89" s="260">
        <v>272000</v>
      </c>
      <c r="D89" s="260">
        <v>-20500</v>
      </c>
      <c r="E89" s="260">
        <v>-7.5367647058823497</v>
      </c>
      <c r="F89" s="260">
        <v>251500</v>
      </c>
    </row>
    <row r="90" spans="1:6" s="261" customFormat="1" ht="12.75" customHeight="1" x14ac:dyDescent="0.25">
      <c r="A90" s="258">
        <v>329</v>
      </c>
      <c r="B90" s="259" t="s">
        <v>32</v>
      </c>
      <c r="C90" s="260">
        <v>0</v>
      </c>
      <c r="D90" s="260">
        <v>1000</v>
      </c>
      <c r="E90" s="260">
        <v>0</v>
      </c>
      <c r="F90" s="260">
        <v>1000</v>
      </c>
    </row>
    <row r="91" spans="1:6" s="4" customFormat="1" ht="12.75" customHeight="1" x14ac:dyDescent="0.25">
      <c r="A91" s="255">
        <v>34</v>
      </c>
      <c r="B91" s="256" t="s">
        <v>33</v>
      </c>
      <c r="C91" s="257">
        <v>5000</v>
      </c>
      <c r="D91" s="257">
        <v>-500</v>
      </c>
      <c r="E91" s="257">
        <v>-10</v>
      </c>
      <c r="F91" s="257">
        <v>4500</v>
      </c>
    </row>
    <row r="92" spans="1:6" s="261" customFormat="1" ht="12.75" customHeight="1" x14ac:dyDescent="0.25">
      <c r="A92" s="258">
        <v>343</v>
      </c>
      <c r="B92" s="259" t="s">
        <v>35</v>
      </c>
      <c r="C92" s="260">
        <v>5000</v>
      </c>
      <c r="D92" s="260">
        <v>-500</v>
      </c>
      <c r="E92" s="260">
        <v>-10</v>
      </c>
      <c r="F92" s="260">
        <v>4500</v>
      </c>
    </row>
    <row r="93" spans="1:6" s="4" customFormat="1" ht="12.75" customHeight="1" x14ac:dyDescent="0.25">
      <c r="A93" s="255">
        <v>4</v>
      </c>
      <c r="B93" s="256" t="s">
        <v>54</v>
      </c>
      <c r="C93" s="257">
        <v>65000</v>
      </c>
      <c r="D93" s="257">
        <v>54400</v>
      </c>
      <c r="E93" s="257">
        <v>83.692307692307693</v>
      </c>
      <c r="F93" s="257">
        <v>119400</v>
      </c>
    </row>
    <row r="94" spans="1:6" s="4" customFormat="1" ht="12.75" customHeight="1" x14ac:dyDescent="0.25">
      <c r="A94" s="255">
        <v>42</v>
      </c>
      <c r="B94" s="256" t="s">
        <v>55</v>
      </c>
      <c r="C94" s="257">
        <v>65000</v>
      </c>
      <c r="D94" s="257">
        <v>54400</v>
      </c>
      <c r="E94" s="257">
        <v>83.692307692307693</v>
      </c>
      <c r="F94" s="257">
        <v>119400</v>
      </c>
    </row>
    <row r="95" spans="1:6" s="261" customFormat="1" ht="12.75" customHeight="1" x14ac:dyDescent="0.25">
      <c r="A95" s="258">
        <v>422</v>
      </c>
      <c r="B95" s="259" t="s">
        <v>56</v>
      </c>
      <c r="C95" s="260">
        <v>30000</v>
      </c>
      <c r="D95" s="260">
        <v>0</v>
      </c>
      <c r="E95" s="260">
        <v>0</v>
      </c>
      <c r="F95" s="260">
        <v>30000</v>
      </c>
    </row>
    <row r="96" spans="1:6" s="261" customFormat="1" ht="12.75" customHeight="1" x14ac:dyDescent="0.25">
      <c r="A96" s="258">
        <v>424</v>
      </c>
      <c r="B96" s="259" t="s">
        <v>75</v>
      </c>
      <c r="C96" s="260">
        <v>35000</v>
      </c>
      <c r="D96" s="260">
        <v>54400</v>
      </c>
      <c r="E96" s="260">
        <v>155.42857142857099</v>
      </c>
      <c r="F96" s="260">
        <v>89400</v>
      </c>
    </row>
    <row r="97" spans="1:6" ht="12.75" customHeight="1" x14ac:dyDescent="0.25">
      <c r="A97" s="262" t="s">
        <v>77</v>
      </c>
      <c r="B97" s="262"/>
      <c r="C97" s="263">
        <v>389700</v>
      </c>
      <c r="D97" s="263">
        <v>52100</v>
      </c>
      <c r="E97" s="263">
        <v>13.3692584039004</v>
      </c>
      <c r="F97" s="263">
        <v>441800</v>
      </c>
    </row>
    <row r="98" spans="1:6" ht="12.75" customHeight="1" x14ac:dyDescent="0.25">
      <c r="A98" s="251" t="s">
        <v>70</v>
      </c>
      <c r="B98" s="251"/>
      <c r="C98" s="252">
        <v>389700</v>
      </c>
      <c r="D98" s="252">
        <v>52100</v>
      </c>
      <c r="E98" s="252">
        <v>13.3692584039004</v>
      </c>
      <c r="F98" s="252">
        <v>441800</v>
      </c>
    </row>
    <row r="99" spans="1:6" ht="12.75" customHeight="1" x14ac:dyDescent="0.25">
      <c r="A99" s="253" t="s">
        <v>71</v>
      </c>
      <c r="B99" s="253"/>
      <c r="C99" s="254">
        <v>347700</v>
      </c>
      <c r="D99" s="254">
        <v>52100</v>
      </c>
      <c r="E99" s="254">
        <v>14.984181765890099</v>
      </c>
      <c r="F99" s="254">
        <v>399800</v>
      </c>
    </row>
    <row r="100" spans="1:6" s="4" customFormat="1" ht="12.75" customHeight="1" x14ac:dyDescent="0.25">
      <c r="A100" s="255">
        <v>3</v>
      </c>
      <c r="B100" s="256" t="s">
        <v>22</v>
      </c>
      <c r="C100" s="257">
        <v>347700</v>
      </c>
      <c r="D100" s="257">
        <v>52100</v>
      </c>
      <c r="E100" s="257">
        <v>14.984181765890099</v>
      </c>
      <c r="F100" s="257">
        <v>399800</v>
      </c>
    </row>
    <row r="101" spans="1:6" s="4" customFormat="1" ht="12.75" customHeight="1" x14ac:dyDescent="0.25">
      <c r="A101" s="255">
        <v>31</v>
      </c>
      <c r="B101" s="256" t="s">
        <v>23</v>
      </c>
      <c r="C101" s="257">
        <v>260500</v>
      </c>
      <c r="D101" s="257">
        <v>-45500</v>
      </c>
      <c r="E101" s="257">
        <v>-17.466410748560499</v>
      </c>
      <c r="F101" s="257">
        <v>215000</v>
      </c>
    </row>
    <row r="102" spans="1:6" s="261" customFormat="1" ht="12.75" customHeight="1" x14ac:dyDescent="0.25">
      <c r="A102" s="258">
        <v>311</v>
      </c>
      <c r="B102" s="259" t="s">
        <v>24</v>
      </c>
      <c r="C102" s="260">
        <v>222500</v>
      </c>
      <c r="D102" s="260">
        <v>-45420</v>
      </c>
      <c r="E102" s="260">
        <v>-20.413483146067399</v>
      </c>
      <c r="F102" s="260">
        <v>177080</v>
      </c>
    </row>
    <row r="103" spans="1:6" s="261" customFormat="1" ht="12.75" customHeight="1" x14ac:dyDescent="0.25">
      <c r="A103" s="258">
        <v>312</v>
      </c>
      <c r="B103" s="259" t="s">
        <v>25</v>
      </c>
      <c r="C103" s="260">
        <v>3000</v>
      </c>
      <c r="D103" s="260">
        <v>4500</v>
      </c>
      <c r="E103" s="260">
        <v>150</v>
      </c>
      <c r="F103" s="260">
        <v>7500</v>
      </c>
    </row>
    <row r="104" spans="1:6" s="261" customFormat="1" ht="12.75" customHeight="1" x14ac:dyDescent="0.25">
      <c r="A104" s="258">
        <v>313</v>
      </c>
      <c r="B104" s="259" t="s">
        <v>26</v>
      </c>
      <c r="C104" s="260">
        <v>35000</v>
      </c>
      <c r="D104" s="260">
        <v>-4580</v>
      </c>
      <c r="E104" s="260">
        <v>-13.0857142857143</v>
      </c>
      <c r="F104" s="260">
        <v>30420</v>
      </c>
    </row>
    <row r="105" spans="1:6" s="4" customFormat="1" ht="12.75" customHeight="1" x14ac:dyDescent="0.25">
      <c r="A105" s="255">
        <v>32</v>
      </c>
      <c r="B105" s="256" t="s">
        <v>27</v>
      </c>
      <c r="C105" s="257">
        <v>87200</v>
      </c>
      <c r="D105" s="257">
        <v>97000</v>
      </c>
      <c r="E105" s="257">
        <v>111.238532110092</v>
      </c>
      <c r="F105" s="257">
        <v>184200</v>
      </c>
    </row>
    <row r="106" spans="1:6" s="261" customFormat="1" ht="12.75" customHeight="1" x14ac:dyDescent="0.25">
      <c r="A106" s="258">
        <v>321</v>
      </c>
      <c r="B106" s="259" t="s">
        <v>28</v>
      </c>
      <c r="C106" s="260">
        <v>2500</v>
      </c>
      <c r="D106" s="260">
        <v>6600</v>
      </c>
      <c r="E106" s="260">
        <v>264</v>
      </c>
      <c r="F106" s="260">
        <v>9100</v>
      </c>
    </row>
    <row r="107" spans="1:6" s="261" customFormat="1" ht="12.75" customHeight="1" x14ac:dyDescent="0.25">
      <c r="A107" s="258">
        <v>322</v>
      </c>
      <c r="B107" s="259" t="s">
        <v>29</v>
      </c>
      <c r="C107" s="260">
        <v>18000</v>
      </c>
      <c r="D107" s="260">
        <v>81700</v>
      </c>
      <c r="E107" s="260">
        <v>453.88888888888903</v>
      </c>
      <c r="F107" s="260">
        <v>99700</v>
      </c>
    </row>
    <row r="108" spans="1:6" s="261" customFormat="1" ht="12.75" customHeight="1" x14ac:dyDescent="0.25">
      <c r="A108" s="258">
        <v>323</v>
      </c>
      <c r="B108" s="259" t="s">
        <v>30</v>
      </c>
      <c r="C108" s="260">
        <v>64700</v>
      </c>
      <c r="D108" s="260">
        <v>7700</v>
      </c>
      <c r="E108" s="260">
        <v>11.901081916537899</v>
      </c>
      <c r="F108" s="260">
        <v>72400</v>
      </c>
    </row>
    <row r="109" spans="1:6" s="261" customFormat="1" ht="12.75" customHeight="1" x14ac:dyDescent="0.25">
      <c r="A109" s="258">
        <v>329</v>
      </c>
      <c r="B109" s="259" t="s">
        <v>32</v>
      </c>
      <c r="C109" s="260">
        <v>2000</v>
      </c>
      <c r="D109" s="260">
        <v>1000</v>
      </c>
      <c r="E109" s="260">
        <v>50</v>
      </c>
      <c r="F109" s="260">
        <v>3000</v>
      </c>
    </row>
    <row r="110" spans="1:6" s="4" customFormat="1" ht="12.75" customHeight="1" x14ac:dyDescent="0.25">
      <c r="A110" s="255">
        <v>34</v>
      </c>
      <c r="B110" s="256" t="s">
        <v>33</v>
      </c>
      <c r="C110" s="257">
        <v>0</v>
      </c>
      <c r="D110" s="257">
        <v>600</v>
      </c>
      <c r="E110" s="257">
        <v>0</v>
      </c>
      <c r="F110" s="257">
        <v>600</v>
      </c>
    </row>
    <row r="111" spans="1:6" s="261" customFormat="1" ht="12.75" customHeight="1" x14ac:dyDescent="0.25">
      <c r="A111" s="258">
        <v>343</v>
      </c>
      <c r="B111" s="259" t="s">
        <v>35</v>
      </c>
      <c r="C111" s="260">
        <v>0</v>
      </c>
      <c r="D111" s="260">
        <v>600</v>
      </c>
      <c r="E111" s="260">
        <v>0</v>
      </c>
      <c r="F111" s="260">
        <v>600</v>
      </c>
    </row>
    <row r="112" spans="1:6" ht="12.75" customHeight="1" x14ac:dyDescent="0.25">
      <c r="A112" s="253" t="s">
        <v>78</v>
      </c>
      <c r="B112" s="253"/>
      <c r="C112" s="254">
        <v>27000</v>
      </c>
      <c r="D112" s="254">
        <v>0</v>
      </c>
      <c r="E112" s="254">
        <v>0</v>
      </c>
      <c r="F112" s="254">
        <v>27000</v>
      </c>
    </row>
    <row r="113" spans="1:6" s="4" customFormat="1" ht="12.75" customHeight="1" x14ac:dyDescent="0.25">
      <c r="A113" s="255">
        <v>3</v>
      </c>
      <c r="B113" s="256" t="s">
        <v>22</v>
      </c>
      <c r="C113" s="257">
        <v>27000</v>
      </c>
      <c r="D113" s="257">
        <v>0</v>
      </c>
      <c r="E113" s="257">
        <v>0</v>
      </c>
      <c r="F113" s="257">
        <v>27000</v>
      </c>
    </row>
    <row r="114" spans="1:6" s="4" customFormat="1" ht="12.75" customHeight="1" x14ac:dyDescent="0.25">
      <c r="A114" s="255">
        <v>32</v>
      </c>
      <c r="B114" s="256" t="s">
        <v>27</v>
      </c>
      <c r="C114" s="257">
        <v>27000</v>
      </c>
      <c r="D114" s="257">
        <v>0</v>
      </c>
      <c r="E114" s="257">
        <v>0</v>
      </c>
      <c r="F114" s="257">
        <v>27000</v>
      </c>
    </row>
    <row r="115" spans="1:6" s="261" customFormat="1" ht="12.75" customHeight="1" x14ac:dyDescent="0.25">
      <c r="A115" s="258">
        <v>321</v>
      </c>
      <c r="B115" s="259" t="s">
        <v>28</v>
      </c>
      <c r="C115" s="260">
        <v>3000</v>
      </c>
      <c r="D115" s="260">
        <v>258</v>
      </c>
      <c r="E115" s="260">
        <v>8.6</v>
      </c>
      <c r="F115" s="260">
        <v>3258</v>
      </c>
    </row>
    <row r="116" spans="1:6" s="261" customFormat="1" ht="12.75" customHeight="1" x14ac:dyDescent="0.25">
      <c r="A116" s="258">
        <v>322</v>
      </c>
      <c r="B116" s="259" t="s">
        <v>29</v>
      </c>
      <c r="C116" s="260">
        <v>10000</v>
      </c>
      <c r="D116" s="260">
        <v>-1769.9</v>
      </c>
      <c r="E116" s="260">
        <v>-17.699000000000002</v>
      </c>
      <c r="F116" s="260">
        <v>8230.1</v>
      </c>
    </row>
    <row r="117" spans="1:6" s="261" customFormat="1" ht="12.75" customHeight="1" x14ac:dyDescent="0.25">
      <c r="A117" s="258">
        <v>323</v>
      </c>
      <c r="B117" s="259" t="s">
        <v>30</v>
      </c>
      <c r="C117" s="260">
        <v>3000</v>
      </c>
      <c r="D117" s="260">
        <v>1814</v>
      </c>
      <c r="E117" s="260">
        <v>60.466666666666697</v>
      </c>
      <c r="F117" s="260">
        <v>4814</v>
      </c>
    </row>
    <row r="118" spans="1:6" s="261" customFormat="1" ht="12.75" customHeight="1" x14ac:dyDescent="0.25">
      <c r="A118" s="258">
        <v>329</v>
      </c>
      <c r="B118" s="259" t="s">
        <v>32</v>
      </c>
      <c r="C118" s="260">
        <v>11000</v>
      </c>
      <c r="D118" s="260">
        <v>-302.10000000000002</v>
      </c>
      <c r="E118" s="260">
        <v>-2.7463636363636401</v>
      </c>
      <c r="F118" s="260">
        <v>10697.9</v>
      </c>
    </row>
    <row r="119" spans="1:6" ht="12.75" customHeight="1" x14ac:dyDescent="0.25">
      <c r="A119" s="253" t="s">
        <v>79</v>
      </c>
      <c r="B119" s="253"/>
      <c r="C119" s="254">
        <v>15000</v>
      </c>
      <c r="D119" s="254">
        <v>0</v>
      </c>
      <c r="E119" s="254">
        <v>0</v>
      </c>
      <c r="F119" s="254">
        <v>15000</v>
      </c>
    </row>
    <row r="120" spans="1:6" s="4" customFormat="1" ht="12.75" customHeight="1" x14ac:dyDescent="0.25">
      <c r="A120" s="255">
        <v>4</v>
      </c>
      <c r="B120" s="256" t="s">
        <v>54</v>
      </c>
      <c r="C120" s="257">
        <v>15000</v>
      </c>
      <c r="D120" s="257">
        <v>0</v>
      </c>
      <c r="E120" s="257">
        <v>0</v>
      </c>
      <c r="F120" s="257">
        <v>15000</v>
      </c>
    </row>
    <row r="121" spans="1:6" s="4" customFormat="1" ht="12.75" customHeight="1" x14ac:dyDescent="0.25">
      <c r="A121" s="255">
        <v>42</v>
      </c>
      <c r="B121" s="256" t="s">
        <v>55</v>
      </c>
      <c r="C121" s="257">
        <v>15000</v>
      </c>
      <c r="D121" s="257">
        <v>0</v>
      </c>
      <c r="E121" s="257">
        <v>0</v>
      </c>
      <c r="F121" s="257">
        <v>15000</v>
      </c>
    </row>
    <row r="122" spans="1:6" s="261" customFormat="1" ht="12.75" customHeight="1" x14ac:dyDescent="0.25">
      <c r="A122" s="258">
        <v>424</v>
      </c>
      <c r="B122" s="259" t="s">
        <v>75</v>
      </c>
      <c r="C122" s="260">
        <v>15000</v>
      </c>
      <c r="D122" s="260">
        <v>0</v>
      </c>
      <c r="E122" s="260">
        <v>0</v>
      </c>
      <c r="F122" s="260">
        <v>15000</v>
      </c>
    </row>
    <row r="123" spans="1:6" ht="12.75" customHeight="1" x14ac:dyDescent="0.25">
      <c r="A123" s="249" t="s">
        <v>80</v>
      </c>
      <c r="B123" s="249"/>
      <c r="C123" s="250">
        <v>2974446</v>
      </c>
      <c r="D123" s="250">
        <v>272963</v>
      </c>
      <c r="E123" s="250">
        <v>9.1769358058609907</v>
      </c>
      <c r="F123" s="250">
        <v>3247409</v>
      </c>
    </row>
    <row r="124" spans="1:6" ht="12.75" customHeight="1" x14ac:dyDescent="0.25">
      <c r="A124" s="251" t="s">
        <v>81</v>
      </c>
      <c r="B124" s="251"/>
      <c r="C124" s="252">
        <v>759128</v>
      </c>
      <c r="D124" s="252">
        <v>-759128</v>
      </c>
      <c r="E124" s="252">
        <v>-100</v>
      </c>
      <c r="F124" s="252">
        <v>0</v>
      </c>
    </row>
    <row r="125" spans="1:6" ht="12.75" customHeight="1" x14ac:dyDescent="0.25">
      <c r="A125" s="253" t="s">
        <v>82</v>
      </c>
      <c r="B125" s="253"/>
      <c r="C125" s="254">
        <v>759128</v>
      </c>
      <c r="D125" s="254">
        <v>-759128</v>
      </c>
      <c r="E125" s="254">
        <v>-100</v>
      </c>
      <c r="F125" s="254">
        <v>0</v>
      </c>
    </row>
    <row r="126" spans="1:6" s="4" customFormat="1" ht="12.75" customHeight="1" x14ac:dyDescent="0.25">
      <c r="A126" s="255">
        <v>3</v>
      </c>
      <c r="B126" s="256" t="s">
        <v>22</v>
      </c>
      <c r="C126" s="257">
        <v>216329</v>
      </c>
      <c r="D126" s="257">
        <v>-216329</v>
      </c>
      <c r="E126" s="257">
        <v>-100</v>
      </c>
      <c r="F126" s="257">
        <v>0</v>
      </c>
    </row>
    <row r="127" spans="1:6" s="4" customFormat="1" ht="12.75" customHeight="1" x14ac:dyDescent="0.25">
      <c r="A127" s="255">
        <v>32</v>
      </c>
      <c r="B127" s="256" t="s">
        <v>27</v>
      </c>
      <c r="C127" s="257">
        <v>216329</v>
      </c>
      <c r="D127" s="257">
        <v>-216329</v>
      </c>
      <c r="E127" s="257">
        <v>-100</v>
      </c>
      <c r="F127" s="257">
        <v>0</v>
      </c>
    </row>
    <row r="128" spans="1:6" s="261" customFormat="1" ht="12.75" customHeight="1" x14ac:dyDescent="0.25">
      <c r="A128" s="258">
        <v>323</v>
      </c>
      <c r="B128" s="259" t="s">
        <v>30</v>
      </c>
      <c r="C128" s="260">
        <v>216329</v>
      </c>
      <c r="D128" s="260">
        <v>-216329</v>
      </c>
      <c r="E128" s="260">
        <v>-100</v>
      </c>
      <c r="F128" s="260">
        <v>0</v>
      </c>
    </row>
    <row r="129" spans="1:6" s="4" customFormat="1" ht="12.75" customHeight="1" x14ac:dyDescent="0.25">
      <c r="A129" s="255">
        <v>4</v>
      </c>
      <c r="B129" s="256" t="s">
        <v>54</v>
      </c>
      <c r="C129" s="257">
        <v>542799</v>
      </c>
      <c r="D129" s="257">
        <v>-542799</v>
      </c>
      <c r="E129" s="257">
        <v>-100</v>
      </c>
      <c r="F129" s="257">
        <v>0</v>
      </c>
    </row>
    <row r="130" spans="1:6" s="4" customFormat="1" ht="12.75" customHeight="1" x14ac:dyDescent="0.25">
      <c r="A130" s="255">
        <v>45</v>
      </c>
      <c r="B130" s="256" t="s">
        <v>84</v>
      </c>
      <c r="C130" s="257">
        <v>542799</v>
      </c>
      <c r="D130" s="257">
        <v>-542799</v>
      </c>
      <c r="E130" s="257">
        <v>-100</v>
      </c>
      <c r="F130" s="257">
        <v>0</v>
      </c>
    </row>
    <row r="131" spans="1:6" s="261" customFormat="1" ht="12.75" customHeight="1" x14ac:dyDescent="0.25">
      <c r="A131" s="258">
        <v>451</v>
      </c>
      <c r="B131" s="259" t="s">
        <v>85</v>
      </c>
      <c r="C131" s="260">
        <v>542799</v>
      </c>
      <c r="D131" s="260">
        <v>-542799</v>
      </c>
      <c r="E131" s="260">
        <v>-100</v>
      </c>
      <c r="F131" s="260">
        <v>0</v>
      </c>
    </row>
    <row r="132" spans="1:6" ht="12.75" customHeight="1" x14ac:dyDescent="0.25">
      <c r="A132" s="262" t="s">
        <v>86</v>
      </c>
      <c r="B132" s="262"/>
      <c r="C132" s="263">
        <v>982698</v>
      </c>
      <c r="D132" s="263">
        <v>455911</v>
      </c>
      <c r="E132" s="263">
        <v>46.3938056249224</v>
      </c>
      <c r="F132" s="263">
        <v>1438609</v>
      </c>
    </row>
    <row r="133" spans="1:6" ht="12.75" customHeight="1" x14ac:dyDescent="0.25">
      <c r="A133" s="251" t="s">
        <v>81</v>
      </c>
      <c r="B133" s="251"/>
      <c r="C133" s="252">
        <v>728798</v>
      </c>
      <c r="D133" s="252">
        <v>240000</v>
      </c>
      <c r="E133" s="252">
        <v>32.930935595322701</v>
      </c>
      <c r="F133" s="252">
        <v>968798</v>
      </c>
    </row>
    <row r="134" spans="1:6" ht="12.75" customHeight="1" x14ac:dyDescent="0.25">
      <c r="A134" s="253" t="s">
        <v>87</v>
      </c>
      <c r="B134" s="253"/>
      <c r="C134" s="254">
        <v>728798</v>
      </c>
      <c r="D134" s="254">
        <v>240000</v>
      </c>
      <c r="E134" s="254">
        <v>32.930935595322701</v>
      </c>
      <c r="F134" s="254">
        <v>968798</v>
      </c>
    </row>
    <row r="135" spans="1:6" s="4" customFormat="1" ht="12.75" customHeight="1" x14ac:dyDescent="0.25">
      <c r="A135" s="255">
        <v>3</v>
      </c>
      <c r="B135" s="256" t="s">
        <v>22</v>
      </c>
      <c r="C135" s="257">
        <v>728798</v>
      </c>
      <c r="D135" s="257">
        <v>120000</v>
      </c>
      <c r="E135" s="257">
        <v>16.4654677976614</v>
      </c>
      <c r="F135" s="257">
        <v>848798</v>
      </c>
    </row>
    <row r="136" spans="1:6" s="4" customFormat="1" ht="12.75" customHeight="1" x14ac:dyDescent="0.25">
      <c r="A136" s="255">
        <v>32</v>
      </c>
      <c r="B136" s="256" t="s">
        <v>27</v>
      </c>
      <c r="C136" s="257">
        <v>725298</v>
      </c>
      <c r="D136" s="257">
        <v>119200</v>
      </c>
      <c r="E136" s="257">
        <v>16.434624113123199</v>
      </c>
      <c r="F136" s="257">
        <v>844498</v>
      </c>
    </row>
    <row r="137" spans="1:6" s="261" customFormat="1" ht="12.75" customHeight="1" x14ac:dyDescent="0.25">
      <c r="A137" s="258">
        <v>321</v>
      </c>
      <c r="B137" s="259" t="s">
        <v>28</v>
      </c>
      <c r="C137" s="260">
        <v>49000</v>
      </c>
      <c r="D137" s="260">
        <v>5735</v>
      </c>
      <c r="E137" s="260">
        <v>11.7040816326531</v>
      </c>
      <c r="F137" s="260">
        <v>54735</v>
      </c>
    </row>
    <row r="138" spans="1:6" s="261" customFormat="1" ht="12.75" customHeight="1" x14ac:dyDescent="0.25">
      <c r="A138" s="258">
        <v>322</v>
      </c>
      <c r="B138" s="259" t="s">
        <v>29</v>
      </c>
      <c r="C138" s="260">
        <v>285475</v>
      </c>
      <c r="D138" s="260">
        <v>-53395</v>
      </c>
      <c r="E138" s="260">
        <v>-18.703914528417499</v>
      </c>
      <c r="F138" s="260">
        <v>232080</v>
      </c>
    </row>
    <row r="139" spans="1:6" s="261" customFormat="1" ht="12.75" customHeight="1" x14ac:dyDescent="0.25">
      <c r="A139" s="258">
        <v>323</v>
      </c>
      <c r="B139" s="259" t="s">
        <v>30</v>
      </c>
      <c r="C139" s="260">
        <v>371135</v>
      </c>
      <c r="D139" s="260">
        <v>100920</v>
      </c>
      <c r="E139" s="260">
        <v>27.192261575976399</v>
      </c>
      <c r="F139" s="260">
        <v>472055</v>
      </c>
    </row>
    <row r="140" spans="1:6" s="261" customFormat="1" ht="12.75" customHeight="1" x14ac:dyDescent="0.25">
      <c r="A140" s="258">
        <v>329</v>
      </c>
      <c r="B140" s="259" t="s">
        <v>32</v>
      </c>
      <c r="C140" s="260">
        <v>19688</v>
      </c>
      <c r="D140" s="260">
        <v>65940</v>
      </c>
      <c r="E140" s="260">
        <v>334.924827305973</v>
      </c>
      <c r="F140" s="260">
        <v>85628</v>
      </c>
    </row>
    <row r="141" spans="1:6" s="4" customFormat="1" ht="12.75" customHeight="1" x14ac:dyDescent="0.25">
      <c r="A141" s="255">
        <v>34</v>
      </c>
      <c r="B141" s="256" t="s">
        <v>33</v>
      </c>
      <c r="C141" s="257">
        <v>3500</v>
      </c>
      <c r="D141" s="257">
        <v>800</v>
      </c>
      <c r="E141" s="257">
        <v>22.8571428571429</v>
      </c>
      <c r="F141" s="257">
        <v>4300</v>
      </c>
    </row>
    <row r="142" spans="1:6" s="261" customFormat="1" ht="12.75" customHeight="1" x14ac:dyDescent="0.25">
      <c r="A142" s="258">
        <v>343</v>
      </c>
      <c r="B142" s="259" t="s">
        <v>35</v>
      </c>
      <c r="C142" s="260">
        <v>3500</v>
      </c>
      <c r="D142" s="260">
        <v>800</v>
      </c>
      <c r="E142" s="260">
        <v>22.8571428571429</v>
      </c>
      <c r="F142" s="260">
        <v>4300</v>
      </c>
    </row>
    <row r="143" spans="1:6" s="4" customFormat="1" ht="12.75" customHeight="1" x14ac:dyDescent="0.25">
      <c r="A143" s="255">
        <v>4</v>
      </c>
      <c r="B143" s="256" t="s">
        <v>54</v>
      </c>
      <c r="C143" s="257">
        <v>0</v>
      </c>
      <c r="D143" s="257">
        <v>120000</v>
      </c>
      <c r="E143" s="257">
        <v>0</v>
      </c>
      <c r="F143" s="257">
        <v>120000</v>
      </c>
    </row>
    <row r="144" spans="1:6" s="4" customFormat="1" ht="12.75" customHeight="1" x14ac:dyDescent="0.25">
      <c r="A144" s="255">
        <v>42</v>
      </c>
      <c r="B144" s="256" t="s">
        <v>55</v>
      </c>
      <c r="C144" s="257">
        <v>0</v>
      </c>
      <c r="D144" s="257">
        <v>80000</v>
      </c>
      <c r="E144" s="257">
        <v>0</v>
      </c>
      <c r="F144" s="257">
        <v>80000</v>
      </c>
    </row>
    <row r="145" spans="1:6" s="261" customFormat="1" ht="12.75" customHeight="1" x14ac:dyDescent="0.25">
      <c r="A145" s="258">
        <v>422</v>
      </c>
      <c r="B145" s="259" t="s">
        <v>56</v>
      </c>
      <c r="C145" s="260">
        <v>0</v>
      </c>
      <c r="D145" s="260">
        <v>80000</v>
      </c>
      <c r="E145" s="260">
        <v>0</v>
      </c>
      <c r="F145" s="260">
        <v>80000</v>
      </c>
    </row>
    <row r="146" spans="1:6" s="4" customFormat="1" ht="12.75" customHeight="1" x14ac:dyDescent="0.25">
      <c r="A146" s="255">
        <v>45</v>
      </c>
      <c r="B146" s="256" t="s">
        <v>84</v>
      </c>
      <c r="C146" s="257">
        <v>0</v>
      </c>
      <c r="D146" s="257">
        <v>40000</v>
      </c>
      <c r="E146" s="257">
        <v>0</v>
      </c>
      <c r="F146" s="257">
        <v>40000</v>
      </c>
    </row>
    <row r="147" spans="1:6" s="261" customFormat="1" ht="12.75" customHeight="1" x14ac:dyDescent="0.25">
      <c r="A147" s="258">
        <v>451</v>
      </c>
      <c r="B147" s="259" t="s">
        <v>85</v>
      </c>
      <c r="C147" s="260">
        <v>0</v>
      </c>
      <c r="D147" s="260">
        <v>40000</v>
      </c>
      <c r="E147" s="260">
        <v>0</v>
      </c>
      <c r="F147" s="260">
        <v>40000</v>
      </c>
    </row>
    <row r="148" spans="1:6" ht="12.75" customHeight="1" x14ac:dyDescent="0.25">
      <c r="A148" s="251" t="s">
        <v>88</v>
      </c>
      <c r="B148" s="251"/>
      <c r="C148" s="252">
        <v>253900</v>
      </c>
      <c r="D148" s="252">
        <v>215911</v>
      </c>
      <c r="E148" s="252">
        <v>85.037810161480905</v>
      </c>
      <c r="F148" s="252">
        <v>469811</v>
      </c>
    </row>
    <row r="149" spans="1:6" ht="12.75" customHeight="1" x14ac:dyDescent="0.25">
      <c r="A149" s="253" t="s">
        <v>89</v>
      </c>
      <c r="B149" s="253"/>
      <c r="C149" s="254">
        <v>253900</v>
      </c>
      <c r="D149" s="254">
        <v>215911</v>
      </c>
      <c r="E149" s="254">
        <v>85.037810161480905</v>
      </c>
      <c r="F149" s="254">
        <v>469811</v>
      </c>
    </row>
    <row r="150" spans="1:6" s="4" customFormat="1" ht="12.75" customHeight="1" x14ac:dyDescent="0.25">
      <c r="A150" s="255">
        <v>3</v>
      </c>
      <c r="B150" s="256" t="s">
        <v>22</v>
      </c>
      <c r="C150" s="257">
        <v>253900</v>
      </c>
      <c r="D150" s="257">
        <v>215911</v>
      </c>
      <c r="E150" s="257">
        <v>85.037810161480905</v>
      </c>
      <c r="F150" s="257">
        <v>469811</v>
      </c>
    </row>
    <row r="151" spans="1:6" s="4" customFormat="1" ht="12.75" customHeight="1" x14ac:dyDescent="0.25">
      <c r="A151" s="255">
        <v>31</v>
      </c>
      <c r="B151" s="256" t="s">
        <v>23</v>
      </c>
      <c r="C151" s="257">
        <v>173671</v>
      </c>
      <c r="D151" s="257">
        <v>120440</v>
      </c>
      <c r="E151" s="257">
        <v>69.349517190550003</v>
      </c>
      <c r="F151" s="257">
        <v>294111</v>
      </c>
    </row>
    <row r="152" spans="1:6" s="261" customFormat="1" ht="12.75" customHeight="1" x14ac:dyDescent="0.25">
      <c r="A152" s="258">
        <v>311</v>
      </c>
      <c r="B152" s="259" t="s">
        <v>24</v>
      </c>
      <c r="C152" s="260">
        <v>150702</v>
      </c>
      <c r="D152" s="260">
        <v>100249</v>
      </c>
      <c r="E152" s="260">
        <v>66.521346763812005</v>
      </c>
      <c r="F152" s="260">
        <v>250951</v>
      </c>
    </row>
    <row r="153" spans="1:6" s="261" customFormat="1" ht="12.75" customHeight="1" x14ac:dyDescent="0.25">
      <c r="A153" s="258">
        <v>313</v>
      </c>
      <c r="B153" s="259" t="s">
        <v>26</v>
      </c>
      <c r="C153" s="260">
        <v>22969</v>
      </c>
      <c r="D153" s="260">
        <v>20191</v>
      </c>
      <c r="E153" s="260">
        <v>87.9054377639427</v>
      </c>
      <c r="F153" s="260">
        <v>43160</v>
      </c>
    </row>
    <row r="154" spans="1:6" s="4" customFormat="1" ht="12.75" customHeight="1" x14ac:dyDescent="0.25">
      <c r="A154" s="255">
        <v>32</v>
      </c>
      <c r="B154" s="256" t="s">
        <v>27</v>
      </c>
      <c r="C154" s="257">
        <v>80229</v>
      </c>
      <c r="D154" s="257">
        <v>95471</v>
      </c>
      <c r="E154" s="257">
        <v>118.998117887547</v>
      </c>
      <c r="F154" s="257">
        <v>175700</v>
      </c>
    </row>
    <row r="155" spans="1:6" s="261" customFormat="1" ht="12.75" customHeight="1" x14ac:dyDescent="0.25">
      <c r="A155" s="258">
        <v>322</v>
      </c>
      <c r="B155" s="259" t="s">
        <v>29</v>
      </c>
      <c r="C155" s="260">
        <v>0</v>
      </c>
      <c r="D155" s="260">
        <v>3000</v>
      </c>
      <c r="E155" s="260">
        <v>0</v>
      </c>
      <c r="F155" s="260">
        <v>3000</v>
      </c>
    </row>
    <row r="156" spans="1:6" s="261" customFormat="1" ht="12.75" customHeight="1" x14ac:dyDescent="0.25">
      <c r="A156" s="258">
        <v>323</v>
      </c>
      <c r="B156" s="259" t="s">
        <v>30</v>
      </c>
      <c r="C156" s="260">
        <v>3000</v>
      </c>
      <c r="D156" s="260">
        <v>-3000</v>
      </c>
      <c r="E156" s="260">
        <v>-100</v>
      </c>
      <c r="F156" s="260">
        <v>0</v>
      </c>
    </row>
    <row r="157" spans="1:6" s="261" customFormat="1" ht="12.75" customHeight="1" x14ac:dyDescent="0.25">
      <c r="A157" s="258">
        <v>324</v>
      </c>
      <c r="B157" s="259" t="s">
        <v>31</v>
      </c>
      <c r="C157" s="260">
        <v>77229</v>
      </c>
      <c r="D157" s="260">
        <v>-77229</v>
      </c>
      <c r="E157" s="260">
        <v>-100</v>
      </c>
      <c r="F157" s="260">
        <v>0</v>
      </c>
    </row>
    <row r="158" spans="1:6" s="261" customFormat="1" ht="12.75" customHeight="1" x14ac:dyDescent="0.25">
      <c r="A158" s="258">
        <v>329</v>
      </c>
      <c r="B158" s="259" t="s">
        <v>32</v>
      </c>
      <c r="C158" s="260">
        <v>0</v>
      </c>
      <c r="D158" s="260">
        <v>172700</v>
      </c>
      <c r="E158" s="260">
        <v>0</v>
      </c>
      <c r="F158" s="260">
        <v>172700</v>
      </c>
    </row>
    <row r="159" spans="1:6" ht="12.75" customHeight="1" x14ac:dyDescent="0.25">
      <c r="A159" s="262" t="s">
        <v>90</v>
      </c>
      <c r="B159" s="262"/>
      <c r="C159" s="263">
        <v>132002</v>
      </c>
      <c r="D159" s="263">
        <v>218290</v>
      </c>
      <c r="E159" s="263">
        <v>165.36870653474901</v>
      </c>
      <c r="F159" s="263">
        <v>350292</v>
      </c>
    </row>
    <row r="160" spans="1:6" ht="12.75" customHeight="1" x14ac:dyDescent="0.25">
      <c r="A160" s="251" t="s">
        <v>81</v>
      </c>
      <c r="B160" s="251"/>
      <c r="C160" s="252">
        <v>129002</v>
      </c>
      <c r="D160" s="252">
        <v>218290</v>
      </c>
      <c r="E160" s="252">
        <v>169.21443078401899</v>
      </c>
      <c r="F160" s="252">
        <v>347292</v>
      </c>
    </row>
    <row r="161" spans="1:6" ht="12.75" customHeight="1" x14ac:dyDescent="0.25">
      <c r="A161" s="253" t="s">
        <v>87</v>
      </c>
      <c r="B161" s="253"/>
      <c r="C161" s="254">
        <v>129002</v>
      </c>
      <c r="D161" s="254">
        <v>218290</v>
      </c>
      <c r="E161" s="254">
        <v>169.21443078401899</v>
      </c>
      <c r="F161" s="254">
        <v>347292</v>
      </c>
    </row>
    <row r="162" spans="1:6" s="4" customFormat="1" ht="12.75" customHeight="1" x14ac:dyDescent="0.25">
      <c r="A162" s="255">
        <v>3</v>
      </c>
      <c r="B162" s="256" t="s">
        <v>22</v>
      </c>
      <c r="C162" s="257">
        <v>129002</v>
      </c>
      <c r="D162" s="257">
        <v>44105</v>
      </c>
      <c r="E162" s="257">
        <v>34.189392412520696</v>
      </c>
      <c r="F162" s="257">
        <v>173107</v>
      </c>
    </row>
    <row r="163" spans="1:6" s="4" customFormat="1" ht="12.75" customHeight="1" x14ac:dyDescent="0.25">
      <c r="A163" s="255">
        <v>32</v>
      </c>
      <c r="B163" s="256" t="s">
        <v>27</v>
      </c>
      <c r="C163" s="257">
        <v>129002</v>
      </c>
      <c r="D163" s="257">
        <v>44105</v>
      </c>
      <c r="E163" s="257">
        <v>34.189392412520696</v>
      </c>
      <c r="F163" s="257">
        <v>173107</v>
      </c>
    </row>
    <row r="164" spans="1:6" s="261" customFormat="1" ht="12.75" customHeight="1" x14ac:dyDescent="0.25">
      <c r="A164" s="258">
        <v>321</v>
      </c>
      <c r="B164" s="259" t="s">
        <v>28</v>
      </c>
      <c r="C164" s="260">
        <v>30000</v>
      </c>
      <c r="D164" s="260">
        <v>0</v>
      </c>
      <c r="E164" s="260">
        <v>0</v>
      </c>
      <c r="F164" s="260">
        <v>30000</v>
      </c>
    </row>
    <row r="165" spans="1:6" s="261" customFormat="1" ht="12.75" customHeight="1" x14ac:dyDescent="0.25">
      <c r="A165" s="258">
        <v>322</v>
      </c>
      <c r="B165" s="259" t="s">
        <v>29</v>
      </c>
      <c r="C165" s="260">
        <v>38000</v>
      </c>
      <c r="D165" s="260">
        <v>0</v>
      </c>
      <c r="E165" s="260">
        <v>0</v>
      </c>
      <c r="F165" s="260">
        <v>38000</v>
      </c>
    </row>
    <row r="166" spans="1:6" s="261" customFormat="1" ht="12.75" customHeight="1" x14ac:dyDescent="0.25">
      <c r="A166" s="258">
        <v>323</v>
      </c>
      <c r="B166" s="259" t="s">
        <v>30</v>
      </c>
      <c r="C166" s="260">
        <v>56202</v>
      </c>
      <c r="D166" s="260">
        <v>44105</v>
      </c>
      <c r="E166" s="260">
        <v>78.475854951781102</v>
      </c>
      <c r="F166" s="260">
        <v>100307</v>
      </c>
    </row>
    <row r="167" spans="1:6" s="261" customFormat="1" ht="12.75" customHeight="1" x14ac:dyDescent="0.25">
      <c r="A167" s="258">
        <v>329</v>
      </c>
      <c r="B167" s="259" t="s">
        <v>32</v>
      </c>
      <c r="C167" s="260">
        <v>4800</v>
      </c>
      <c r="D167" s="260">
        <v>0</v>
      </c>
      <c r="E167" s="260">
        <v>0</v>
      </c>
      <c r="F167" s="260">
        <v>4800</v>
      </c>
    </row>
    <row r="168" spans="1:6" s="4" customFormat="1" ht="12.75" customHeight="1" x14ac:dyDescent="0.25">
      <c r="A168" s="255">
        <v>4</v>
      </c>
      <c r="B168" s="256" t="s">
        <v>54</v>
      </c>
      <c r="C168" s="257">
        <v>0</v>
      </c>
      <c r="D168" s="257">
        <v>174185</v>
      </c>
      <c r="E168" s="257">
        <v>0</v>
      </c>
      <c r="F168" s="257">
        <v>174185</v>
      </c>
    </row>
    <row r="169" spans="1:6" s="4" customFormat="1" ht="12.75" customHeight="1" x14ac:dyDescent="0.25">
      <c r="A169" s="255">
        <v>45</v>
      </c>
      <c r="B169" s="256" t="s">
        <v>84</v>
      </c>
      <c r="C169" s="257">
        <v>0</v>
      </c>
      <c r="D169" s="257">
        <v>174185</v>
      </c>
      <c r="E169" s="257">
        <v>0</v>
      </c>
      <c r="F169" s="257">
        <v>174185</v>
      </c>
    </row>
    <row r="170" spans="1:6" s="261" customFormat="1" ht="12.75" customHeight="1" x14ac:dyDescent="0.25">
      <c r="A170" s="258">
        <v>451</v>
      </c>
      <c r="B170" s="259" t="s">
        <v>85</v>
      </c>
      <c r="C170" s="260">
        <v>0</v>
      </c>
      <c r="D170" s="260">
        <v>174185</v>
      </c>
      <c r="E170" s="260">
        <v>0</v>
      </c>
      <c r="F170" s="260">
        <v>174185</v>
      </c>
    </row>
    <row r="171" spans="1:6" ht="12.75" customHeight="1" x14ac:dyDescent="0.25">
      <c r="A171" s="251" t="s">
        <v>88</v>
      </c>
      <c r="B171" s="251"/>
      <c r="C171" s="252">
        <v>3000</v>
      </c>
      <c r="D171" s="252">
        <v>0</v>
      </c>
      <c r="E171" s="252">
        <v>0</v>
      </c>
      <c r="F171" s="252">
        <v>3000</v>
      </c>
    </row>
    <row r="172" spans="1:6" ht="12.75" customHeight="1" x14ac:dyDescent="0.25">
      <c r="A172" s="253" t="s">
        <v>89</v>
      </c>
      <c r="B172" s="253"/>
      <c r="C172" s="254">
        <v>3000</v>
      </c>
      <c r="D172" s="254">
        <v>0</v>
      </c>
      <c r="E172" s="254">
        <v>0</v>
      </c>
      <c r="F172" s="254">
        <v>3000</v>
      </c>
    </row>
    <row r="173" spans="1:6" s="4" customFormat="1" ht="12.75" customHeight="1" x14ac:dyDescent="0.25">
      <c r="A173" s="255">
        <v>3</v>
      </c>
      <c r="B173" s="256" t="s">
        <v>22</v>
      </c>
      <c r="C173" s="257">
        <v>3000</v>
      </c>
      <c r="D173" s="257">
        <v>0</v>
      </c>
      <c r="E173" s="257">
        <v>0</v>
      </c>
      <c r="F173" s="257">
        <v>3000</v>
      </c>
    </row>
    <row r="174" spans="1:6" s="4" customFormat="1" ht="12.75" customHeight="1" x14ac:dyDescent="0.25">
      <c r="A174" s="255">
        <v>32</v>
      </c>
      <c r="B174" s="256" t="s">
        <v>27</v>
      </c>
      <c r="C174" s="257">
        <v>3000</v>
      </c>
      <c r="D174" s="257">
        <v>0</v>
      </c>
      <c r="E174" s="257">
        <v>0</v>
      </c>
      <c r="F174" s="257">
        <v>3000</v>
      </c>
    </row>
    <row r="175" spans="1:6" s="261" customFormat="1" ht="12.75" customHeight="1" x14ac:dyDescent="0.25">
      <c r="A175" s="258">
        <v>323</v>
      </c>
      <c r="B175" s="259" t="s">
        <v>30</v>
      </c>
      <c r="C175" s="260">
        <v>3000</v>
      </c>
      <c r="D175" s="260">
        <v>0</v>
      </c>
      <c r="E175" s="260">
        <v>0</v>
      </c>
      <c r="F175" s="260">
        <v>3000</v>
      </c>
    </row>
    <row r="176" spans="1:6" ht="12.75" customHeight="1" x14ac:dyDescent="0.25">
      <c r="A176" s="262" t="s">
        <v>91</v>
      </c>
      <c r="B176" s="262"/>
      <c r="C176" s="263">
        <v>1100618</v>
      </c>
      <c r="D176" s="263">
        <v>357890</v>
      </c>
      <c r="E176" s="263">
        <v>32.517185799251003</v>
      </c>
      <c r="F176" s="263">
        <v>1458508</v>
      </c>
    </row>
    <row r="177" spans="1:6" ht="12.75" customHeight="1" x14ac:dyDescent="0.25">
      <c r="A177" s="251" t="s">
        <v>81</v>
      </c>
      <c r="B177" s="251"/>
      <c r="C177" s="252">
        <v>631718</v>
      </c>
      <c r="D177" s="252">
        <v>343000</v>
      </c>
      <c r="E177" s="252">
        <v>54.296379080539097</v>
      </c>
      <c r="F177" s="252">
        <v>974718</v>
      </c>
    </row>
    <row r="178" spans="1:6" ht="12.75" customHeight="1" x14ac:dyDescent="0.25">
      <c r="A178" s="253" t="s">
        <v>87</v>
      </c>
      <c r="B178" s="253"/>
      <c r="C178" s="254">
        <v>631718</v>
      </c>
      <c r="D178" s="254">
        <v>343000</v>
      </c>
      <c r="E178" s="254">
        <v>54.296379080539097</v>
      </c>
      <c r="F178" s="254">
        <v>974718</v>
      </c>
    </row>
    <row r="179" spans="1:6" s="4" customFormat="1" ht="12.75" customHeight="1" x14ac:dyDescent="0.25">
      <c r="A179" s="255">
        <v>3</v>
      </c>
      <c r="B179" s="256" t="s">
        <v>22</v>
      </c>
      <c r="C179" s="257">
        <v>631718</v>
      </c>
      <c r="D179" s="257">
        <v>63000</v>
      </c>
      <c r="E179" s="257">
        <v>9.9728043209153405</v>
      </c>
      <c r="F179" s="257">
        <v>694718</v>
      </c>
    </row>
    <row r="180" spans="1:6" s="4" customFormat="1" ht="12.75" customHeight="1" x14ac:dyDescent="0.25">
      <c r="A180" s="255">
        <v>32</v>
      </c>
      <c r="B180" s="256" t="s">
        <v>27</v>
      </c>
      <c r="C180" s="257">
        <v>625868</v>
      </c>
      <c r="D180" s="257">
        <v>63000</v>
      </c>
      <c r="E180" s="257">
        <v>10.0660203109921</v>
      </c>
      <c r="F180" s="257">
        <v>688868</v>
      </c>
    </row>
    <row r="181" spans="1:6" s="261" customFormat="1" ht="12.75" customHeight="1" x14ac:dyDescent="0.25">
      <c r="A181" s="258">
        <v>321</v>
      </c>
      <c r="B181" s="259" t="s">
        <v>28</v>
      </c>
      <c r="C181" s="260">
        <v>32500</v>
      </c>
      <c r="D181" s="260">
        <v>0</v>
      </c>
      <c r="E181" s="260">
        <v>0</v>
      </c>
      <c r="F181" s="260">
        <v>32500</v>
      </c>
    </row>
    <row r="182" spans="1:6" s="261" customFormat="1" ht="12.75" customHeight="1" x14ac:dyDescent="0.25">
      <c r="A182" s="258">
        <v>322</v>
      </c>
      <c r="B182" s="259" t="s">
        <v>29</v>
      </c>
      <c r="C182" s="260">
        <v>405068</v>
      </c>
      <c r="D182" s="260">
        <v>-1000</v>
      </c>
      <c r="E182" s="260">
        <v>-0.24687213011148701</v>
      </c>
      <c r="F182" s="260">
        <v>404068</v>
      </c>
    </row>
    <row r="183" spans="1:6" s="261" customFormat="1" ht="12.75" customHeight="1" x14ac:dyDescent="0.25">
      <c r="A183" s="258">
        <v>323</v>
      </c>
      <c r="B183" s="259" t="s">
        <v>30</v>
      </c>
      <c r="C183" s="260">
        <v>182250</v>
      </c>
      <c r="D183" s="260">
        <v>64000</v>
      </c>
      <c r="E183" s="260">
        <v>35.116598079561001</v>
      </c>
      <c r="F183" s="260">
        <v>246250</v>
      </c>
    </row>
    <row r="184" spans="1:6" s="261" customFormat="1" ht="12.75" customHeight="1" x14ac:dyDescent="0.25">
      <c r="A184" s="258">
        <v>329</v>
      </c>
      <c r="B184" s="259" t="s">
        <v>32</v>
      </c>
      <c r="C184" s="260">
        <v>6050</v>
      </c>
      <c r="D184" s="260">
        <v>0</v>
      </c>
      <c r="E184" s="260">
        <v>0</v>
      </c>
      <c r="F184" s="260">
        <v>6050</v>
      </c>
    </row>
    <row r="185" spans="1:6" s="4" customFormat="1" ht="12.75" customHeight="1" x14ac:dyDescent="0.25">
      <c r="A185" s="255">
        <v>34</v>
      </c>
      <c r="B185" s="256" t="s">
        <v>33</v>
      </c>
      <c r="C185" s="257">
        <v>5850</v>
      </c>
      <c r="D185" s="257">
        <v>0</v>
      </c>
      <c r="E185" s="257">
        <v>0</v>
      </c>
      <c r="F185" s="257">
        <v>5850</v>
      </c>
    </row>
    <row r="186" spans="1:6" s="261" customFormat="1" ht="12.75" customHeight="1" x14ac:dyDescent="0.25">
      <c r="A186" s="258">
        <v>343</v>
      </c>
      <c r="B186" s="259" t="s">
        <v>35</v>
      </c>
      <c r="C186" s="260">
        <v>5850</v>
      </c>
      <c r="D186" s="260">
        <v>0</v>
      </c>
      <c r="E186" s="260">
        <v>0</v>
      </c>
      <c r="F186" s="260">
        <v>5850</v>
      </c>
    </row>
    <row r="187" spans="1:6" s="4" customFormat="1" ht="12.75" customHeight="1" x14ac:dyDescent="0.25">
      <c r="A187" s="255">
        <v>4</v>
      </c>
      <c r="B187" s="256" t="s">
        <v>54</v>
      </c>
      <c r="C187" s="257">
        <v>0</v>
      </c>
      <c r="D187" s="257">
        <v>280000</v>
      </c>
      <c r="E187" s="257">
        <v>0</v>
      </c>
      <c r="F187" s="257">
        <v>280000</v>
      </c>
    </row>
    <row r="188" spans="1:6" s="4" customFormat="1" ht="12.75" customHeight="1" x14ac:dyDescent="0.25">
      <c r="A188" s="255">
        <v>42</v>
      </c>
      <c r="B188" s="256" t="s">
        <v>55</v>
      </c>
      <c r="C188" s="257">
        <v>0</v>
      </c>
      <c r="D188" s="257">
        <v>280000</v>
      </c>
      <c r="E188" s="257">
        <v>0</v>
      </c>
      <c r="F188" s="257">
        <v>280000</v>
      </c>
    </row>
    <row r="189" spans="1:6" s="261" customFormat="1" ht="12.75" customHeight="1" x14ac:dyDescent="0.25">
      <c r="A189" s="258">
        <v>422</v>
      </c>
      <c r="B189" s="259" t="s">
        <v>56</v>
      </c>
      <c r="C189" s="260">
        <v>0</v>
      </c>
      <c r="D189" s="260">
        <v>260000</v>
      </c>
      <c r="E189" s="260">
        <v>0</v>
      </c>
      <c r="F189" s="260">
        <v>260000</v>
      </c>
    </row>
    <row r="190" spans="1:6" s="261" customFormat="1" ht="12.75" customHeight="1" x14ac:dyDescent="0.25">
      <c r="A190" s="258">
        <v>424</v>
      </c>
      <c r="B190" s="259" t="s">
        <v>75</v>
      </c>
      <c r="C190" s="260">
        <v>0</v>
      </c>
      <c r="D190" s="260">
        <v>20000</v>
      </c>
      <c r="E190" s="260">
        <v>0</v>
      </c>
      <c r="F190" s="260">
        <v>20000</v>
      </c>
    </row>
    <row r="191" spans="1:6" ht="12.75" customHeight="1" x14ac:dyDescent="0.25">
      <c r="A191" s="251" t="s">
        <v>88</v>
      </c>
      <c r="B191" s="251"/>
      <c r="C191" s="252">
        <v>468900</v>
      </c>
      <c r="D191" s="252">
        <v>14890</v>
      </c>
      <c r="E191" s="252">
        <v>3.1755171678396201</v>
      </c>
      <c r="F191" s="252">
        <v>483790</v>
      </c>
    </row>
    <row r="192" spans="1:6" ht="12.75" customHeight="1" x14ac:dyDescent="0.25">
      <c r="A192" s="253" t="s">
        <v>89</v>
      </c>
      <c r="B192" s="253"/>
      <c r="C192" s="254">
        <v>468900</v>
      </c>
      <c r="D192" s="254">
        <v>14890</v>
      </c>
      <c r="E192" s="254">
        <v>3.1755171678396201</v>
      </c>
      <c r="F192" s="254">
        <v>483790</v>
      </c>
    </row>
    <row r="193" spans="1:6" s="4" customFormat="1" ht="12.75" customHeight="1" x14ac:dyDescent="0.25">
      <c r="A193" s="255">
        <v>3</v>
      </c>
      <c r="B193" s="256" t="s">
        <v>22</v>
      </c>
      <c r="C193" s="257">
        <v>468900</v>
      </c>
      <c r="D193" s="257">
        <v>14890</v>
      </c>
      <c r="E193" s="257">
        <v>3.1755171678396201</v>
      </c>
      <c r="F193" s="257">
        <v>483790</v>
      </c>
    </row>
    <row r="194" spans="1:6" s="4" customFormat="1" ht="12.75" customHeight="1" x14ac:dyDescent="0.25">
      <c r="A194" s="255">
        <v>31</v>
      </c>
      <c r="B194" s="256" t="s">
        <v>23</v>
      </c>
      <c r="C194" s="257">
        <v>464500</v>
      </c>
      <c r="D194" s="257">
        <v>3980</v>
      </c>
      <c r="E194" s="257">
        <v>0.85683530678148601</v>
      </c>
      <c r="F194" s="257">
        <v>468480</v>
      </c>
    </row>
    <row r="195" spans="1:6" s="261" customFormat="1" ht="12.75" customHeight="1" x14ac:dyDescent="0.25">
      <c r="A195" s="258">
        <v>311</v>
      </c>
      <c r="B195" s="259" t="s">
        <v>24</v>
      </c>
      <c r="C195" s="260">
        <v>398600</v>
      </c>
      <c r="D195" s="260">
        <v>1080</v>
      </c>
      <c r="E195" s="260">
        <v>0.27094831911690898</v>
      </c>
      <c r="F195" s="260">
        <v>399680</v>
      </c>
    </row>
    <row r="196" spans="1:6" s="261" customFormat="1" ht="12.75" customHeight="1" x14ac:dyDescent="0.25">
      <c r="A196" s="258">
        <v>313</v>
      </c>
      <c r="B196" s="259" t="s">
        <v>26</v>
      </c>
      <c r="C196" s="260">
        <v>65900</v>
      </c>
      <c r="D196" s="260">
        <v>2900</v>
      </c>
      <c r="E196" s="260">
        <v>4.4006069802731398</v>
      </c>
      <c r="F196" s="260">
        <v>68800</v>
      </c>
    </row>
    <row r="197" spans="1:6" s="4" customFormat="1" ht="12.75" customHeight="1" x14ac:dyDescent="0.25">
      <c r="A197" s="255">
        <v>32</v>
      </c>
      <c r="B197" s="256" t="s">
        <v>27</v>
      </c>
      <c r="C197" s="257">
        <v>4400</v>
      </c>
      <c r="D197" s="257">
        <v>10910</v>
      </c>
      <c r="E197" s="257">
        <v>247.95454545454501</v>
      </c>
      <c r="F197" s="257">
        <v>15310</v>
      </c>
    </row>
    <row r="198" spans="1:6" s="261" customFormat="1" ht="12.75" customHeight="1" x14ac:dyDescent="0.25">
      <c r="A198" s="258">
        <v>321</v>
      </c>
      <c r="B198" s="259" t="s">
        <v>28</v>
      </c>
      <c r="C198" s="260">
        <v>900</v>
      </c>
      <c r="D198" s="260">
        <v>10660</v>
      </c>
      <c r="E198" s="260">
        <v>1184.44444444444</v>
      </c>
      <c r="F198" s="260">
        <v>11560</v>
      </c>
    </row>
    <row r="199" spans="1:6" s="261" customFormat="1" ht="12.75" customHeight="1" x14ac:dyDescent="0.25">
      <c r="A199" s="258">
        <v>323</v>
      </c>
      <c r="B199" s="259" t="s">
        <v>30</v>
      </c>
      <c r="C199" s="260">
        <v>3500</v>
      </c>
      <c r="D199" s="260">
        <v>250</v>
      </c>
      <c r="E199" s="260">
        <v>7.1428571428571397</v>
      </c>
      <c r="F199" s="260">
        <v>3750</v>
      </c>
    </row>
    <row r="200" spans="1:6" ht="12.75" customHeight="1" x14ac:dyDescent="0.25">
      <c r="A200" s="249" t="s">
        <v>93</v>
      </c>
      <c r="B200" s="249"/>
      <c r="C200" s="250">
        <v>4729900</v>
      </c>
      <c r="D200" s="250">
        <v>454100</v>
      </c>
      <c r="E200" s="250">
        <v>9.6006258060424106</v>
      </c>
      <c r="F200" s="250">
        <v>5184000</v>
      </c>
    </row>
    <row r="201" spans="1:6" ht="12.75" customHeight="1" x14ac:dyDescent="0.25">
      <c r="A201" s="262" t="s">
        <v>94</v>
      </c>
      <c r="B201" s="262"/>
      <c r="C201" s="263">
        <v>4729900</v>
      </c>
      <c r="D201" s="263">
        <v>454100</v>
      </c>
      <c r="E201" s="263">
        <v>9.6006258060424106</v>
      </c>
      <c r="F201" s="263">
        <v>5184000</v>
      </c>
    </row>
    <row r="202" spans="1:6" ht="12.75" customHeight="1" x14ac:dyDescent="0.25">
      <c r="A202" s="251" t="s">
        <v>95</v>
      </c>
      <c r="B202" s="251"/>
      <c r="C202" s="252">
        <v>4729900</v>
      </c>
      <c r="D202" s="252">
        <v>454100</v>
      </c>
      <c r="E202" s="252">
        <v>9.6006258060424106</v>
      </c>
      <c r="F202" s="252">
        <v>5184000</v>
      </c>
    </row>
    <row r="203" spans="1:6" ht="12.75" customHeight="1" x14ac:dyDescent="0.25">
      <c r="A203" s="253" t="s">
        <v>96</v>
      </c>
      <c r="B203" s="253"/>
      <c r="C203" s="254">
        <v>4729900</v>
      </c>
      <c r="D203" s="254">
        <v>454100</v>
      </c>
      <c r="E203" s="254">
        <v>9.6006258060424106</v>
      </c>
      <c r="F203" s="254">
        <v>5184000</v>
      </c>
    </row>
    <row r="204" spans="1:6" s="4" customFormat="1" ht="12.75" customHeight="1" x14ac:dyDescent="0.25">
      <c r="A204" s="255">
        <v>3</v>
      </c>
      <c r="B204" s="256" t="s">
        <v>22</v>
      </c>
      <c r="C204" s="257">
        <v>4723900</v>
      </c>
      <c r="D204" s="257">
        <v>416870</v>
      </c>
      <c r="E204" s="257">
        <v>8.8246999301424704</v>
      </c>
      <c r="F204" s="257">
        <v>5140770</v>
      </c>
    </row>
    <row r="205" spans="1:6" s="4" customFormat="1" ht="12.75" customHeight="1" x14ac:dyDescent="0.25">
      <c r="A205" s="255">
        <v>31</v>
      </c>
      <c r="B205" s="256" t="s">
        <v>23</v>
      </c>
      <c r="C205" s="257">
        <v>4250170</v>
      </c>
      <c r="D205" s="257">
        <v>473600</v>
      </c>
      <c r="E205" s="257">
        <v>11.1430836884172</v>
      </c>
      <c r="F205" s="257">
        <v>4723770</v>
      </c>
    </row>
    <row r="206" spans="1:6" s="261" customFormat="1" ht="12.75" customHeight="1" x14ac:dyDescent="0.25">
      <c r="A206" s="258">
        <v>311</v>
      </c>
      <c r="B206" s="259" t="s">
        <v>24</v>
      </c>
      <c r="C206" s="260">
        <v>3614250</v>
      </c>
      <c r="D206" s="260">
        <v>360500</v>
      </c>
      <c r="E206" s="260">
        <v>9.9744068617278803</v>
      </c>
      <c r="F206" s="260">
        <v>3974750</v>
      </c>
    </row>
    <row r="207" spans="1:6" s="261" customFormat="1" ht="12.75" customHeight="1" x14ac:dyDescent="0.25">
      <c r="A207" s="258">
        <v>312</v>
      </c>
      <c r="B207" s="259" t="s">
        <v>25</v>
      </c>
      <c r="C207" s="260">
        <v>9250</v>
      </c>
      <c r="D207" s="260">
        <v>49500</v>
      </c>
      <c r="E207" s="260">
        <v>535.13513513513499</v>
      </c>
      <c r="F207" s="260">
        <v>58750</v>
      </c>
    </row>
    <row r="208" spans="1:6" s="261" customFormat="1" ht="12.75" customHeight="1" x14ac:dyDescent="0.25">
      <c r="A208" s="258">
        <v>313</v>
      </c>
      <c r="B208" s="259" t="s">
        <v>26</v>
      </c>
      <c r="C208" s="260">
        <v>626670</v>
      </c>
      <c r="D208" s="260">
        <v>63600</v>
      </c>
      <c r="E208" s="260">
        <v>10.1488821867969</v>
      </c>
      <c r="F208" s="260">
        <v>690270</v>
      </c>
    </row>
    <row r="209" spans="1:6" s="4" customFormat="1" ht="12.75" customHeight="1" x14ac:dyDescent="0.25">
      <c r="A209" s="255">
        <v>32</v>
      </c>
      <c r="B209" s="256" t="s">
        <v>27</v>
      </c>
      <c r="C209" s="257">
        <v>473730</v>
      </c>
      <c r="D209" s="257">
        <v>-56730</v>
      </c>
      <c r="E209" s="257">
        <v>-11.975175733012501</v>
      </c>
      <c r="F209" s="257">
        <v>417000</v>
      </c>
    </row>
    <row r="210" spans="1:6" s="261" customFormat="1" ht="12.75" customHeight="1" x14ac:dyDescent="0.25">
      <c r="A210" s="258">
        <v>321</v>
      </c>
      <c r="B210" s="259" t="s">
        <v>28</v>
      </c>
      <c r="C210" s="260">
        <v>54000</v>
      </c>
      <c r="D210" s="260">
        <v>0</v>
      </c>
      <c r="E210" s="260">
        <v>0</v>
      </c>
      <c r="F210" s="260">
        <v>54000</v>
      </c>
    </row>
    <row r="211" spans="1:6" s="261" customFormat="1" ht="12.75" customHeight="1" x14ac:dyDescent="0.25">
      <c r="A211" s="258">
        <v>322</v>
      </c>
      <c r="B211" s="259" t="s">
        <v>29</v>
      </c>
      <c r="C211" s="260">
        <v>98000</v>
      </c>
      <c r="D211" s="260">
        <v>0</v>
      </c>
      <c r="E211" s="260">
        <v>0</v>
      </c>
      <c r="F211" s="260">
        <v>98000</v>
      </c>
    </row>
    <row r="212" spans="1:6" s="261" customFormat="1" ht="12.75" customHeight="1" x14ac:dyDescent="0.25">
      <c r="A212" s="258">
        <v>323</v>
      </c>
      <c r="B212" s="259" t="s">
        <v>30</v>
      </c>
      <c r="C212" s="260">
        <v>292000</v>
      </c>
      <c r="D212" s="260">
        <v>-57000</v>
      </c>
      <c r="E212" s="260">
        <v>-19.5205479452055</v>
      </c>
      <c r="F212" s="260">
        <v>235000</v>
      </c>
    </row>
    <row r="213" spans="1:6" s="261" customFormat="1" ht="12.75" customHeight="1" x14ac:dyDescent="0.25">
      <c r="A213" s="258">
        <v>329</v>
      </c>
      <c r="B213" s="259" t="s">
        <v>32</v>
      </c>
      <c r="C213" s="260">
        <v>29730</v>
      </c>
      <c r="D213" s="260">
        <v>270</v>
      </c>
      <c r="E213" s="260">
        <v>0.90817356205852695</v>
      </c>
      <c r="F213" s="260">
        <v>30000</v>
      </c>
    </row>
    <row r="214" spans="1:6" s="4" customFormat="1" ht="12.75" customHeight="1" x14ac:dyDescent="0.25">
      <c r="A214" s="255">
        <v>4</v>
      </c>
      <c r="B214" s="256" t="s">
        <v>54</v>
      </c>
      <c r="C214" s="257">
        <v>6000</v>
      </c>
      <c r="D214" s="257">
        <v>37230</v>
      </c>
      <c r="E214" s="257">
        <v>620.5</v>
      </c>
      <c r="F214" s="257">
        <v>43230</v>
      </c>
    </row>
    <row r="215" spans="1:6" s="4" customFormat="1" ht="12.75" customHeight="1" x14ac:dyDescent="0.25">
      <c r="A215" s="255">
        <v>42</v>
      </c>
      <c r="B215" s="256" t="s">
        <v>55</v>
      </c>
      <c r="C215" s="257">
        <v>6000</v>
      </c>
      <c r="D215" s="257">
        <v>37230</v>
      </c>
      <c r="E215" s="257">
        <v>620.5</v>
      </c>
      <c r="F215" s="257">
        <v>43230</v>
      </c>
    </row>
    <row r="216" spans="1:6" s="261" customFormat="1" ht="12.75" customHeight="1" x14ac:dyDescent="0.25">
      <c r="A216" s="258">
        <v>422</v>
      </c>
      <c r="B216" s="259" t="s">
        <v>56</v>
      </c>
      <c r="C216" s="260">
        <v>0</v>
      </c>
      <c r="D216" s="260">
        <v>37230</v>
      </c>
      <c r="E216" s="260">
        <v>0</v>
      </c>
      <c r="F216" s="260">
        <v>37230</v>
      </c>
    </row>
    <row r="217" spans="1:6" s="261" customFormat="1" ht="12.75" customHeight="1" x14ac:dyDescent="0.25">
      <c r="A217" s="258">
        <v>426</v>
      </c>
      <c r="B217" s="259" t="s">
        <v>58</v>
      </c>
      <c r="C217" s="260">
        <v>6000</v>
      </c>
      <c r="D217" s="260">
        <v>0</v>
      </c>
      <c r="E217" s="260">
        <v>0</v>
      </c>
      <c r="F217" s="260">
        <v>6000</v>
      </c>
    </row>
    <row r="218" spans="1:6" ht="12.75" customHeight="1" x14ac:dyDescent="0.25">
      <c r="A218" s="249" t="s">
        <v>98</v>
      </c>
      <c r="B218" s="249"/>
      <c r="C218" s="250">
        <v>9869000</v>
      </c>
      <c r="D218" s="250">
        <v>1010340</v>
      </c>
      <c r="E218" s="250">
        <v>10.237511399331201</v>
      </c>
      <c r="F218" s="250">
        <v>10879340</v>
      </c>
    </row>
    <row r="219" spans="1:6" ht="12.75" customHeight="1" x14ac:dyDescent="0.25">
      <c r="A219" s="251" t="s">
        <v>99</v>
      </c>
      <c r="B219" s="251"/>
      <c r="C219" s="252">
        <v>1420000</v>
      </c>
      <c r="D219" s="252">
        <v>233500</v>
      </c>
      <c r="E219" s="252">
        <v>16.443661971830998</v>
      </c>
      <c r="F219" s="252">
        <v>1653500</v>
      </c>
    </row>
    <row r="220" spans="1:6" ht="12.75" customHeight="1" x14ac:dyDescent="0.25">
      <c r="A220" s="253" t="s">
        <v>100</v>
      </c>
      <c r="B220" s="253"/>
      <c r="C220" s="254">
        <v>600000</v>
      </c>
      <c r="D220" s="254">
        <v>50000</v>
      </c>
      <c r="E220" s="254">
        <v>8.3333333333333304</v>
      </c>
      <c r="F220" s="254">
        <v>650000</v>
      </c>
    </row>
    <row r="221" spans="1:6" s="4" customFormat="1" ht="12.75" customHeight="1" x14ac:dyDescent="0.25">
      <c r="A221" s="255">
        <v>3</v>
      </c>
      <c r="B221" s="256" t="s">
        <v>22</v>
      </c>
      <c r="C221" s="257">
        <v>600000</v>
      </c>
      <c r="D221" s="257">
        <v>17650</v>
      </c>
      <c r="E221" s="257">
        <v>2.94166666666667</v>
      </c>
      <c r="F221" s="257">
        <v>617650</v>
      </c>
    </row>
    <row r="222" spans="1:6" s="4" customFormat="1" ht="12.75" customHeight="1" x14ac:dyDescent="0.25">
      <c r="A222" s="255">
        <v>32</v>
      </c>
      <c r="B222" s="256" t="s">
        <v>27</v>
      </c>
      <c r="C222" s="257">
        <v>559500</v>
      </c>
      <c r="D222" s="257">
        <v>58150</v>
      </c>
      <c r="E222" s="257">
        <v>10.3932082216265</v>
      </c>
      <c r="F222" s="257">
        <v>617650</v>
      </c>
    </row>
    <row r="223" spans="1:6" s="261" customFormat="1" ht="12.75" customHeight="1" x14ac:dyDescent="0.25">
      <c r="A223" s="258">
        <v>322</v>
      </c>
      <c r="B223" s="259" t="s">
        <v>29</v>
      </c>
      <c r="C223" s="260">
        <v>1800</v>
      </c>
      <c r="D223" s="260">
        <v>1400</v>
      </c>
      <c r="E223" s="260">
        <v>77.7777777777778</v>
      </c>
      <c r="F223" s="260">
        <v>3200</v>
      </c>
    </row>
    <row r="224" spans="1:6" s="261" customFormat="1" ht="12.75" customHeight="1" x14ac:dyDescent="0.25">
      <c r="A224" s="258">
        <v>323</v>
      </c>
      <c r="B224" s="259" t="s">
        <v>30</v>
      </c>
      <c r="C224" s="260">
        <v>530000</v>
      </c>
      <c r="D224" s="260">
        <v>9850</v>
      </c>
      <c r="E224" s="260">
        <v>1.85849056603774</v>
      </c>
      <c r="F224" s="260">
        <v>539850</v>
      </c>
    </row>
    <row r="225" spans="1:6" s="261" customFormat="1" ht="12.75" customHeight="1" x14ac:dyDescent="0.25">
      <c r="A225" s="258">
        <v>329</v>
      </c>
      <c r="B225" s="259" t="s">
        <v>32</v>
      </c>
      <c r="C225" s="260">
        <v>27700</v>
      </c>
      <c r="D225" s="260">
        <v>46900</v>
      </c>
      <c r="E225" s="260">
        <v>169.314079422383</v>
      </c>
      <c r="F225" s="260">
        <v>74600</v>
      </c>
    </row>
    <row r="226" spans="1:6" s="4" customFormat="1" ht="12.75" customHeight="1" x14ac:dyDescent="0.25">
      <c r="A226" s="255">
        <v>38</v>
      </c>
      <c r="B226" s="256" t="s">
        <v>42</v>
      </c>
      <c r="C226" s="257">
        <v>40500</v>
      </c>
      <c r="D226" s="257">
        <v>-40500</v>
      </c>
      <c r="E226" s="257">
        <v>-100</v>
      </c>
      <c r="F226" s="257">
        <v>0</v>
      </c>
    </row>
    <row r="227" spans="1:6" s="261" customFormat="1" ht="12.75" customHeight="1" x14ac:dyDescent="0.25">
      <c r="A227" s="258">
        <v>381</v>
      </c>
      <c r="B227" s="259" t="s">
        <v>47</v>
      </c>
      <c r="C227" s="260">
        <v>40500</v>
      </c>
      <c r="D227" s="260">
        <v>-40500</v>
      </c>
      <c r="E227" s="260">
        <v>-100</v>
      </c>
      <c r="F227" s="260">
        <v>0</v>
      </c>
    </row>
    <row r="228" spans="1:6" s="4" customFormat="1" ht="12.75" customHeight="1" x14ac:dyDescent="0.25">
      <c r="A228" s="255">
        <v>4</v>
      </c>
      <c r="B228" s="256" t="s">
        <v>54</v>
      </c>
      <c r="C228" s="257">
        <v>0</v>
      </c>
      <c r="D228" s="257">
        <v>32350</v>
      </c>
      <c r="E228" s="257">
        <v>0</v>
      </c>
      <c r="F228" s="257">
        <v>32350</v>
      </c>
    </row>
    <row r="229" spans="1:6" s="4" customFormat="1" ht="12.75" customHeight="1" x14ac:dyDescent="0.25">
      <c r="A229" s="255">
        <v>42</v>
      </c>
      <c r="B229" s="256" t="s">
        <v>55</v>
      </c>
      <c r="C229" s="257">
        <v>0</v>
      </c>
      <c r="D229" s="257">
        <v>32350</v>
      </c>
      <c r="E229" s="257">
        <v>0</v>
      </c>
      <c r="F229" s="257">
        <v>32350</v>
      </c>
    </row>
    <row r="230" spans="1:6" s="261" customFormat="1" ht="12.75" customHeight="1" x14ac:dyDescent="0.25">
      <c r="A230" s="258">
        <v>422</v>
      </c>
      <c r="B230" s="259" t="s">
        <v>56</v>
      </c>
      <c r="C230" s="260">
        <v>0</v>
      </c>
      <c r="D230" s="260">
        <v>32350</v>
      </c>
      <c r="E230" s="260">
        <v>0</v>
      </c>
      <c r="F230" s="260">
        <v>32350</v>
      </c>
    </row>
    <row r="231" spans="1:6" ht="12.75" customHeight="1" x14ac:dyDescent="0.25">
      <c r="A231" s="253" t="s">
        <v>101</v>
      </c>
      <c r="B231" s="253"/>
      <c r="C231" s="254">
        <v>100000</v>
      </c>
      <c r="D231" s="254">
        <v>45000</v>
      </c>
      <c r="E231" s="254">
        <v>45</v>
      </c>
      <c r="F231" s="254">
        <v>145000</v>
      </c>
    </row>
    <row r="232" spans="1:6" s="4" customFormat="1" ht="12.75" customHeight="1" x14ac:dyDescent="0.25">
      <c r="A232" s="255">
        <v>3</v>
      </c>
      <c r="B232" s="256" t="s">
        <v>22</v>
      </c>
      <c r="C232" s="257">
        <v>95000</v>
      </c>
      <c r="D232" s="257">
        <v>50000</v>
      </c>
      <c r="E232" s="257">
        <v>52.631578947368403</v>
      </c>
      <c r="F232" s="257">
        <v>145000</v>
      </c>
    </row>
    <row r="233" spans="1:6" s="4" customFormat="1" ht="12.75" customHeight="1" x14ac:dyDescent="0.25">
      <c r="A233" s="255">
        <v>32</v>
      </c>
      <c r="B233" s="256" t="s">
        <v>27</v>
      </c>
      <c r="C233" s="257">
        <v>90000</v>
      </c>
      <c r="D233" s="257">
        <v>55000</v>
      </c>
      <c r="E233" s="257">
        <v>61.1111111111111</v>
      </c>
      <c r="F233" s="257">
        <v>145000</v>
      </c>
    </row>
    <row r="234" spans="1:6" s="261" customFormat="1" ht="12.75" customHeight="1" x14ac:dyDescent="0.25">
      <c r="A234" s="258">
        <v>322</v>
      </c>
      <c r="B234" s="259" t="s">
        <v>29</v>
      </c>
      <c r="C234" s="260">
        <v>11000</v>
      </c>
      <c r="D234" s="260">
        <v>-11000</v>
      </c>
      <c r="E234" s="260">
        <v>-100</v>
      </c>
      <c r="F234" s="260">
        <v>0</v>
      </c>
    </row>
    <row r="235" spans="1:6" s="261" customFormat="1" ht="12.75" customHeight="1" x14ac:dyDescent="0.25">
      <c r="A235" s="258">
        <v>323</v>
      </c>
      <c r="B235" s="259" t="s">
        <v>30</v>
      </c>
      <c r="C235" s="260">
        <v>76000</v>
      </c>
      <c r="D235" s="260">
        <v>66000</v>
      </c>
      <c r="E235" s="260">
        <v>86.842105263157904</v>
      </c>
      <c r="F235" s="260">
        <v>142000</v>
      </c>
    </row>
    <row r="236" spans="1:6" s="261" customFormat="1" ht="12.75" customHeight="1" x14ac:dyDescent="0.25">
      <c r="A236" s="258">
        <v>329</v>
      </c>
      <c r="B236" s="259" t="s">
        <v>32</v>
      </c>
      <c r="C236" s="260">
        <v>3000</v>
      </c>
      <c r="D236" s="260">
        <v>0</v>
      </c>
      <c r="E236" s="260">
        <v>0</v>
      </c>
      <c r="F236" s="260">
        <v>3000</v>
      </c>
    </row>
    <row r="237" spans="1:6" s="4" customFormat="1" ht="12.75" customHeight="1" x14ac:dyDescent="0.25">
      <c r="A237" s="255">
        <v>38</v>
      </c>
      <c r="B237" s="256" t="s">
        <v>42</v>
      </c>
      <c r="C237" s="257">
        <v>5000</v>
      </c>
      <c r="D237" s="257">
        <v>-5000</v>
      </c>
      <c r="E237" s="257">
        <v>-100</v>
      </c>
      <c r="F237" s="257">
        <v>0</v>
      </c>
    </row>
    <row r="238" spans="1:6" s="261" customFormat="1" ht="12.75" customHeight="1" x14ac:dyDescent="0.25">
      <c r="A238" s="258">
        <v>381</v>
      </c>
      <c r="B238" s="259" t="s">
        <v>47</v>
      </c>
      <c r="C238" s="260">
        <v>5000</v>
      </c>
      <c r="D238" s="260">
        <v>-5000</v>
      </c>
      <c r="E238" s="260">
        <v>-100</v>
      </c>
      <c r="F238" s="260">
        <v>0</v>
      </c>
    </row>
    <row r="239" spans="1:6" s="4" customFormat="1" ht="12.75" customHeight="1" x14ac:dyDescent="0.25">
      <c r="A239" s="255">
        <v>4</v>
      </c>
      <c r="B239" s="256" t="s">
        <v>54</v>
      </c>
      <c r="C239" s="257">
        <v>5000</v>
      </c>
      <c r="D239" s="257">
        <v>-5000</v>
      </c>
      <c r="E239" s="257">
        <v>-100</v>
      </c>
      <c r="F239" s="257">
        <v>0</v>
      </c>
    </row>
    <row r="240" spans="1:6" s="4" customFormat="1" ht="12.75" customHeight="1" x14ac:dyDescent="0.25">
      <c r="A240" s="255">
        <v>42</v>
      </c>
      <c r="B240" s="256" t="s">
        <v>55</v>
      </c>
      <c r="C240" s="257">
        <v>5000</v>
      </c>
      <c r="D240" s="257">
        <v>-5000</v>
      </c>
      <c r="E240" s="257">
        <v>-100</v>
      </c>
      <c r="F240" s="257">
        <v>0</v>
      </c>
    </row>
    <row r="241" spans="1:6" s="261" customFormat="1" ht="12.75" customHeight="1" x14ac:dyDescent="0.25">
      <c r="A241" s="258">
        <v>422</v>
      </c>
      <c r="B241" s="259" t="s">
        <v>56</v>
      </c>
      <c r="C241" s="260">
        <v>5000</v>
      </c>
      <c r="D241" s="260">
        <v>-5000</v>
      </c>
      <c r="E241" s="260">
        <v>-100</v>
      </c>
      <c r="F241" s="260">
        <v>0</v>
      </c>
    </row>
    <row r="242" spans="1:6" ht="12.75" customHeight="1" x14ac:dyDescent="0.25">
      <c r="A242" s="253" t="s">
        <v>102</v>
      </c>
      <c r="B242" s="253"/>
      <c r="C242" s="254">
        <v>70000</v>
      </c>
      <c r="D242" s="254">
        <v>0</v>
      </c>
      <c r="E242" s="254">
        <v>0</v>
      </c>
      <c r="F242" s="254">
        <v>70000</v>
      </c>
    </row>
    <row r="243" spans="1:6" s="4" customFormat="1" ht="12.75" customHeight="1" x14ac:dyDescent="0.25">
      <c r="A243" s="255">
        <v>3</v>
      </c>
      <c r="B243" s="256" t="s">
        <v>22</v>
      </c>
      <c r="C243" s="257">
        <v>70000</v>
      </c>
      <c r="D243" s="257">
        <v>0</v>
      </c>
      <c r="E243" s="257">
        <v>0</v>
      </c>
      <c r="F243" s="257">
        <v>70000</v>
      </c>
    </row>
    <row r="244" spans="1:6" s="4" customFormat="1" ht="12.75" customHeight="1" x14ac:dyDescent="0.25">
      <c r="A244" s="255">
        <v>38</v>
      </c>
      <c r="B244" s="256" t="s">
        <v>42</v>
      </c>
      <c r="C244" s="257">
        <v>70000</v>
      </c>
      <c r="D244" s="257">
        <v>0</v>
      </c>
      <c r="E244" s="257">
        <v>0</v>
      </c>
      <c r="F244" s="257">
        <v>70000</v>
      </c>
    </row>
    <row r="245" spans="1:6" s="261" customFormat="1" ht="12.75" customHeight="1" x14ac:dyDescent="0.25">
      <c r="A245" s="258">
        <v>381</v>
      </c>
      <c r="B245" s="259" t="s">
        <v>47</v>
      </c>
      <c r="C245" s="260">
        <v>70000</v>
      </c>
      <c r="D245" s="260">
        <v>0</v>
      </c>
      <c r="E245" s="260">
        <v>0</v>
      </c>
      <c r="F245" s="260">
        <v>70000</v>
      </c>
    </row>
    <row r="246" spans="1:6" ht="12.75" customHeight="1" x14ac:dyDescent="0.25">
      <c r="A246" s="253" t="s">
        <v>103</v>
      </c>
      <c r="B246" s="253"/>
      <c r="C246" s="254">
        <v>10000</v>
      </c>
      <c r="D246" s="254">
        <v>0</v>
      </c>
      <c r="E246" s="254">
        <v>0</v>
      </c>
      <c r="F246" s="254">
        <v>10000</v>
      </c>
    </row>
    <row r="247" spans="1:6" s="4" customFormat="1" ht="12.75" customHeight="1" x14ac:dyDescent="0.25">
      <c r="A247" s="255">
        <v>3</v>
      </c>
      <c r="B247" s="256" t="s">
        <v>22</v>
      </c>
      <c r="C247" s="257">
        <v>10000</v>
      </c>
      <c r="D247" s="257">
        <v>0</v>
      </c>
      <c r="E247" s="257">
        <v>0</v>
      </c>
      <c r="F247" s="257">
        <v>10000</v>
      </c>
    </row>
    <row r="248" spans="1:6" s="4" customFormat="1" ht="12.75" customHeight="1" x14ac:dyDescent="0.25">
      <c r="A248" s="255">
        <v>32</v>
      </c>
      <c r="B248" s="256" t="s">
        <v>27</v>
      </c>
      <c r="C248" s="257">
        <v>10000</v>
      </c>
      <c r="D248" s="257">
        <v>0</v>
      </c>
      <c r="E248" s="257">
        <v>0</v>
      </c>
      <c r="F248" s="257">
        <v>10000</v>
      </c>
    </row>
    <row r="249" spans="1:6" s="261" customFormat="1" ht="12.75" customHeight="1" x14ac:dyDescent="0.25">
      <c r="A249" s="258">
        <v>323</v>
      </c>
      <c r="B249" s="259" t="s">
        <v>30</v>
      </c>
      <c r="C249" s="260">
        <v>5000</v>
      </c>
      <c r="D249" s="260">
        <v>0</v>
      </c>
      <c r="E249" s="260">
        <v>0</v>
      </c>
      <c r="F249" s="260">
        <v>5000</v>
      </c>
    </row>
    <row r="250" spans="1:6" s="261" customFormat="1" ht="12.75" customHeight="1" x14ac:dyDescent="0.25">
      <c r="A250" s="258">
        <v>329</v>
      </c>
      <c r="B250" s="259" t="s">
        <v>32</v>
      </c>
      <c r="C250" s="260">
        <v>5000</v>
      </c>
      <c r="D250" s="260">
        <v>0</v>
      </c>
      <c r="E250" s="260">
        <v>0</v>
      </c>
      <c r="F250" s="260">
        <v>5000</v>
      </c>
    </row>
    <row r="251" spans="1:6" ht="12.75" customHeight="1" x14ac:dyDescent="0.25">
      <c r="A251" s="253" t="s">
        <v>104</v>
      </c>
      <c r="B251" s="253"/>
      <c r="C251" s="254">
        <v>30000</v>
      </c>
      <c r="D251" s="254">
        <v>3000</v>
      </c>
      <c r="E251" s="254">
        <v>10</v>
      </c>
      <c r="F251" s="254">
        <v>33000</v>
      </c>
    </row>
    <row r="252" spans="1:6" s="4" customFormat="1" ht="12.75" customHeight="1" x14ac:dyDescent="0.25">
      <c r="A252" s="255">
        <v>3</v>
      </c>
      <c r="B252" s="256" t="s">
        <v>22</v>
      </c>
      <c r="C252" s="257">
        <v>30000</v>
      </c>
      <c r="D252" s="257">
        <v>3000</v>
      </c>
      <c r="E252" s="257">
        <v>10</v>
      </c>
      <c r="F252" s="257">
        <v>33000</v>
      </c>
    </row>
    <row r="253" spans="1:6" s="4" customFormat="1" ht="12.75" customHeight="1" x14ac:dyDescent="0.25">
      <c r="A253" s="255">
        <v>32</v>
      </c>
      <c r="B253" s="256" t="s">
        <v>27</v>
      </c>
      <c r="C253" s="257">
        <v>30000</v>
      </c>
      <c r="D253" s="257">
        <v>3000</v>
      </c>
      <c r="E253" s="257">
        <v>10</v>
      </c>
      <c r="F253" s="257">
        <v>33000</v>
      </c>
    </row>
    <row r="254" spans="1:6" s="261" customFormat="1" ht="12.75" customHeight="1" x14ac:dyDescent="0.25">
      <c r="A254" s="258">
        <v>322</v>
      </c>
      <c r="B254" s="259" t="s">
        <v>29</v>
      </c>
      <c r="C254" s="260">
        <v>4400</v>
      </c>
      <c r="D254" s="260">
        <v>-3600</v>
      </c>
      <c r="E254" s="260">
        <v>-81.818181818181799</v>
      </c>
      <c r="F254" s="260">
        <v>800</v>
      </c>
    </row>
    <row r="255" spans="1:6" s="261" customFormat="1" ht="12.75" customHeight="1" x14ac:dyDescent="0.25">
      <c r="A255" s="258">
        <v>323</v>
      </c>
      <c r="B255" s="259" t="s">
        <v>30</v>
      </c>
      <c r="C255" s="260">
        <v>20200</v>
      </c>
      <c r="D255" s="260">
        <v>-400</v>
      </c>
      <c r="E255" s="260">
        <v>-1.98019801980198</v>
      </c>
      <c r="F255" s="260">
        <v>19800</v>
      </c>
    </row>
    <row r="256" spans="1:6" s="261" customFormat="1" ht="12.75" customHeight="1" x14ac:dyDescent="0.25">
      <c r="A256" s="258">
        <v>329</v>
      </c>
      <c r="B256" s="259" t="s">
        <v>32</v>
      </c>
      <c r="C256" s="260">
        <v>5400</v>
      </c>
      <c r="D256" s="260">
        <v>7000</v>
      </c>
      <c r="E256" s="260">
        <v>129.62962962962999</v>
      </c>
      <c r="F256" s="260">
        <v>12400</v>
      </c>
    </row>
    <row r="257" spans="1:6" ht="12.75" customHeight="1" x14ac:dyDescent="0.25">
      <c r="A257" s="253" t="s">
        <v>105</v>
      </c>
      <c r="B257" s="253"/>
      <c r="C257" s="254">
        <v>50000</v>
      </c>
      <c r="D257" s="254">
        <v>0</v>
      </c>
      <c r="E257" s="254">
        <v>0</v>
      </c>
      <c r="F257" s="254">
        <v>50000</v>
      </c>
    </row>
    <row r="258" spans="1:6" s="4" customFormat="1" ht="12.75" customHeight="1" x14ac:dyDescent="0.25">
      <c r="A258" s="255">
        <v>3</v>
      </c>
      <c r="B258" s="256" t="s">
        <v>22</v>
      </c>
      <c r="C258" s="257">
        <v>50000</v>
      </c>
      <c r="D258" s="257">
        <v>0</v>
      </c>
      <c r="E258" s="257">
        <v>0</v>
      </c>
      <c r="F258" s="257">
        <v>50000</v>
      </c>
    </row>
    <row r="259" spans="1:6" s="4" customFormat="1" ht="12.75" customHeight="1" x14ac:dyDescent="0.25">
      <c r="A259" s="255">
        <v>32</v>
      </c>
      <c r="B259" s="256" t="s">
        <v>27</v>
      </c>
      <c r="C259" s="257">
        <v>49000</v>
      </c>
      <c r="D259" s="257">
        <v>0</v>
      </c>
      <c r="E259" s="257">
        <v>0</v>
      </c>
      <c r="F259" s="257">
        <v>49000</v>
      </c>
    </row>
    <row r="260" spans="1:6" s="261" customFormat="1" ht="12.75" customHeight="1" x14ac:dyDescent="0.25">
      <c r="A260" s="258">
        <v>322</v>
      </c>
      <c r="B260" s="259" t="s">
        <v>29</v>
      </c>
      <c r="C260" s="260">
        <v>1650</v>
      </c>
      <c r="D260" s="260">
        <v>-1600</v>
      </c>
      <c r="E260" s="260">
        <v>-96.969696969696997</v>
      </c>
      <c r="F260" s="260">
        <v>50</v>
      </c>
    </row>
    <row r="261" spans="1:6" s="261" customFormat="1" ht="12.75" customHeight="1" x14ac:dyDescent="0.25">
      <c r="A261" s="258">
        <v>323</v>
      </c>
      <c r="B261" s="259" t="s">
        <v>30</v>
      </c>
      <c r="C261" s="260">
        <v>28850</v>
      </c>
      <c r="D261" s="260">
        <v>-13300</v>
      </c>
      <c r="E261" s="260">
        <v>-46.100519930675901</v>
      </c>
      <c r="F261" s="260">
        <v>15550</v>
      </c>
    </row>
    <row r="262" spans="1:6" s="261" customFormat="1" ht="12.75" customHeight="1" x14ac:dyDescent="0.25">
      <c r="A262" s="258">
        <v>329</v>
      </c>
      <c r="B262" s="259" t="s">
        <v>32</v>
      </c>
      <c r="C262" s="260">
        <v>18500</v>
      </c>
      <c r="D262" s="260">
        <v>14900</v>
      </c>
      <c r="E262" s="260">
        <v>80.540540540540505</v>
      </c>
      <c r="F262" s="260">
        <v>33400</v>
      </c>
    </row>
    <row r="263" spans="1:6" s="4" customFormat="1" ht="12.75" customHeight="1" x14ac:dyDescent="0.25">
      <c r="A263" s="255">
        <v>38</v>
      </c>
      <c r="B263" s="256" t="s">
        <v>42</v>
      </c>
      <c r="C263" s="257">
        <v>1000</v>
      </c>
      <c r="D263" s="257">
        <v>0</v>
      </c>
      <c r="E263" s="257">
        <v>0</v>
      </c>
      <c r="F263" s="257">
        <v>1000</v>
      </c>
    </row>
    <row r="264" spans="1:6" s="261" customFormat="1" ht="12.75" customHeight="1" x14ac:dyDescent="0.25">
      <c r="A264" s="258">
        <v>381</v>
      </c>
      <c r="B264" s="259" t="s">
        <v>47</v>
      </c>
      <c r="C264" s="260">
        <v>1000</v>
      </c>
      <c r="D264" s="260">
        <v>0</v>
      </c>
      <c r="E264" s="260">
        <v>0</v>
      </c>
      <c r="F264" s="260">
        <v>1000</v>
      </c>
    </row>
    <row r="265" spans="1:6" ht="12.75" customHeight="1" x14ac:dyDescent="0.25">
      <c r="A265" s="253" t="s">
        <v>106</v>
      </c>
      <c r="B265" s="253"/>
      <c r="C265" s="254">
        <v>60000</v>
      </c>
      <c r="D265" s="254">
        <v>0</v>
      </c>
      <c r="E265" s="254">
        <v>0</v>
      </c>
      <c r="F265" s="254">
        <v>60000</v>
      </c>
    </row>
    <row r="266" spans="1:6" s="4" customFormat="1" ht="12.75" customHeight="1" x14ac:dyDescent="0.25">
      <c r="A266" s="255">
        <v>3</v>
      </c>
      <c r="B266" s="256" t="s">
        <v>22</v>
      </c>
      <c r="C266" s="257">
        <v>60000</v>
      </c>
      <c r="D266" s="257">
        <v>0</v>
      </c>
      <c r="E266" s="257">
        <v>0</v>
      </c>
      <c r="F266" s="257">
        <v>60000</v>
      </c>
    </row>
    <row r="267" spans="1:6" s="4" customFormat="1" ht="12.75" customHeight="1" x14ac:dyDescent="0.25">
      <c r="A267" s="255">
        <v>32</v>
      </c>
      <c r="B267" s="256" t="s">
        <v>27</v>
      </c>
      <c r="C267" s="257">
        <v>55000</v>
      </c>
      <c r="D267" s="257">
        <v>5000</v>
      </c>
      <c r="E267" s="257">
        <v>9.0909090909090899</v>
      </c>
      <c r="F267" s="257">
        <v>60000</v>
      </c>
    </row>
    <row r="268" spans="1:6" s="261" customFormat="1" ht="12.75" customHeight="1" x14ac:dyDescent="0.25">
      <c r="A268" s="258">
        <v>322</v>
      </c>
      <c r="B268" s="259" t="s">
        <v>29</v>
      </c>
      <c r="C268" s="260">
        <v>7000</v>
      </c>
      <c r="D268" s="260">
        <v>0</v>
      </c>
      <c r="E268" s="260">
        <v>0</v>
      </c>
      <c r="F268" s="260">
        <v>7000</v>
      </c>
    </row>
    <row r="269" spans="1:6" s="261" customFormat="1" ht="12.75" customHeight="1" x14ac:dyDescent="0.25">
      <c r="A269" s="258">
        <v>323</v>
      </c>
      <c r="B269" s="259" t="s">
        <v>30</v>
      </c>
      <c r="C269" s="260">
        <v>43000</v>
      </c>
      <c r="D269" s="260">
        <v>5000</v>
      </c>
      <c r="E269" s="260">
        <v>11.6279069767442</v>
      </c>
      <c r="F269" s="260">
        <v>48000</v>
      </c>
    </row>
    <row r="270" spans="1:6" s="261" customFormat="1" ht="12.75" customHeight="1" x14ac:dyDescent="0.25">
      <c r="A270" s="258">
        <v>329</v>
      </c>
      <c r="B270" s="259" t="s">
        <v>32</v>
      </c>
      <c r="C270" s="260">
        <v>5000</v>
      </c>
      <c r="D270" s="260">
        <v>0</v>
      </c>
      <c r="E270" s="260">
        <v>0</v>
      </c>
      <c r="F270" s="260">
        <v>5000</v>
      </c>
    </row>
    <row r="271" spans="1:6" s="4" customFormat="1" ht="12.75" customHeight="1" x14ac:dyDescent="0.25">
      <c r="A271" s="255">
        <v>38</v>
      </c>
      <c r="B271" s="256" t="s">
        <v>42</v>
      </c>
      <c r="C271" s="257">
        <v>5000</v>
      </c>
      <c r="D271" s="257">
        <v>-5000</v>
      </c>
      <c r="E271" s="257">
        <v>-100</v>
      </c>
      <c r="F271" s="257">
        <v>0</v>
      </c>
    </row>
    <row r="272" spans="1:6" s="261" customFormat="1" ht="12.75" customHeight="1" x14ac:dyDescent="0.25">
      <c r="A272" s="258">
        <v>381</v>
      </c>
      <c r="B272" s="259" t="s">
        <v>47</v>
      </c>
      <c r="C272" s="260">
        <v>5000</v>
      </c>
      <c r="D272" s="260">
        <v>-5000</v>
      </c>
      <c r="E272" s="260">
        <v>-100</v>
      </c>
      <c r="F272" s="260">
        <v>0</v>
      </c>
    </row>
    <row r="273" spans="1:6" ht="12.75" customHeight="1" x14ac:dyDescent="0.25">
      <c r="A273" s="253" t="s">
        <v>107</v>
      </c>
      <c r="B273" s="253"/>
      <c r="C273" s="254">
        <v>195000</v>
      </c>
      <c r="D273" s="254">
        <v>-105000</v>
      </c>
      <c r="E273" s="254">
        <v>-53.846153846153904</v>
      </c>
      <c r="F273" s="254">
        <v>90000</v>
      </c>
    </row>
    <row r="274" spans="1:6" s="4" customFormat="1" ht="12.75" customHeight="1" x14ac:dyDescent="0.25">
      <c r="A274" s="255">
        <v>3</v>
      </c>
      <c r="B274" s="256" t="s">
        <v>22</v>
      </c>
      <c r="C274" s="257">
        <v>195000</v>
      </c>
      <c r="D274" s="257">
        <v>-105000</v>
      </c>
      <c r="E274" s="257">
        <v>-53.846153846153904</v>
      </c>
      <c r="F274" s="257">
        <v>90000</v>
      </c>
    </row>
    <row r="275" spans="1:6" s="4" customFormat="1" ht="12.75" customHeight="1" x14ac:dyDescent="0.25">
      <c r="A275" s="255">
        <v>32</v>
      </c>
      <c r="B275" s="256" t="s">
        <v>27</v>
      </c>
      <c r="C275" s="257">
        <v>27000</v>
      </c>
      <c r="D275" s="257">
        <v>25600</v>
      </c>
      <c r="E275" s="257">
        <v>94.814814814814795</v>
      </c>
      <c r="F275" s="257">
        <v>52600</v>
      </c>
    </row>
    <row r="276" spans="1:6" s="261" customFormat="1" ht="12.75" customHeight="1" x14ac:dyDescent="0.25">
      <c r="A276" s="258">
        <v>322</v>
      </c>
      <c r="B276" s="259" t="s">
        <v>29</v>
      </c>
      <c r="C276" s="260">
        <v>200</v>
      </c>
      <c r="D276" s="260">
        <v>-200</v>
      </c>
      <c r="E276" s="260">
        <v>-100</v>
      </c>
      <c r="F276" s="260">
        <v>0</v>
      </c>
    </row>
    <row r="277" spans="1:6" s="261" customFormat="1" ht="12.75" customHeight="1" x14ac:dyDescent="0.25">
      <c r="A277" s="258">
        <v>323</v>
      </c>
      <c r="B277" s="259" t="s">
        <v>30</v>
      </c>
      <c r="C277" s="260">
        <v>26800</v>
      </c>
      <c r="D277" s="260">
        <v>25800</v>
      </c>
      <c r="E277" s="260">
        <v>96.268656716417894</v>
      </c>
      <c r="F277" s="260">
        <v>52600</v>
      </c>
    </row>
    <row r="278" spans="1:6" s="4" customFormat="1" ht="12.75" customHeight="1" x14ac:dyDescent="0.25">
      <c r="A278" s="255">
        <v>36</v>
      </c>
      <c r="B278" s="256" t="s">
        <v>38</v>
      </c>
      <c r="C278" s="257">
        <v>2000</v>
      </c>
      <c r="D278" s="257">
        <v>-1000</v>
      </c>
      <c r="E278" s="257">
        <v>-50</v>
      </c>
      <c r="F278" s="257">
        <v>1000</v>
      </c>
    </row>
    <row r="279" spans="1:6" s="261" customFormat="1" ht="12.75" customHeight="1" x14ac:dyDescent="0.25">
      <c r="A279" s="258">
        <v>366</v>
      </c>
      <c r="B279" s="259" t="s">
        <v>108</v>
      </c>
      <c r="C279" s="260">
        <v>2000</v>
      </c>
      <c r="D279" s="260">
        <v>-1000</v>
      </c>
      <c r="E279" s="260">
        <v>-50</v>
      </c>
      <c r="F279" s="260">
        <v>1000</v>
      </c>
    </row>
    <row r="280" spans="1:6" s="4" customFormat="1" ht="12.75" customHeight="1" x14ac:dyDescent="0.25">
      <c r="A280" s="255">
        <v>38</v>
      </c>
      <c r="B280" s="256" t="s">
        <v>42</v>
      </c>
      <c r="C280" s="257">
        <v>166000</v>
      </c>
      <c r="D280" s="257">
        <v>-129600</v>
      </c>
      <c r="E280" s="257">
        <v>-78.072289156626496</v>
      </c>
      <c r="F280" s="257">
        <v>36400</v>
      </c>
    </row>
    <row r="281" spans="1:6" s="261" customFormat="1" ht="12.75" customHeight="1" x14ac:dyDescent="0.25">
      <c r="A281" s="258">
        <v>381</v>
      </c>
      <c r="B281" s="259" t="s">
        <v>47</v>
      </c>
      <c r="C281" s="260">
        <v>166000</v>
      </c>
      <c r="D281" s="260">
        <v>-129600</v>
      </c>
      <c r="E281" s="260">
        <v>-78.072289156626496</v>
      </c>
      <c r="F281" s="260">
        <v>36400</v>
      </c>
    </row>
    <row r="282" spans="1:6" ht="12.75" customHeight="1" x14ac:dyDescent="0.25">
      <c r="A282" s="253" t="s">
        <v>109</v>
      </c>
      <c r="B282" s="253"/>
      <c r="C282" s="254">
        <v>10000</v>
      </c>
      <c r="D282" s="254">
        <v>0</v>
      </c>
      <c r="E282" s="254">
        <v>0</v>
      </c>
      <c r="F282" s="254">
        <v>10000</v>
      </c>
    </row>
    <row r="283" spans="1:6" s="4" customFormat="1" ht="12.75" customHeight="1" x14ac:dyDescent="0.25">
      <c r="A283" s="255">
        <v>3</v>
      </c>
      <c r="B283" s="256" t="s">
        <v>22</v>
      </c>
      <c r="C283" s="257">
        <v>10000</v>
      </c>
      <c r="D283" s="257">
        <v>0</v>
      </c>
      <c r="E283" s="257">
        <v>0</v>
      </c>
      <c r="F283" s="257">
        <v>10000</v>
      </c>
    </row>
    <row r="284" spans="1:6" s="4" customFormat="1" ht="12.75" customHeight="1" x14ac:dyDescent="0.25">
      <c r="A284" s="255">
        <v>38</v>
      </c>
      <c r="B284" s="256" t="s">
        <v>42</v>
      </c>
      <c r="C284" s="257">
        <v>10000</v>
      </c>
      <c r="D284" s="257">
        <v>0</v>
      </c>
      <c r="E284" s="257">
        <v>0</v>
      </c>
      <c r="F284" s="257">
        <v>10000</v>
      </c>
    </row>
    <row r="285" spans="1:6" s="261" customFormat="1" ht="12.75" customHeight="1" x14ac:dyDescent="0.25">
      <c r="A285" s="258">
        <v>381</v>
      </c>
      <c r="B285" s="259" t="s">
        <v>47</v>
      </c>
      <c r="C285" s="260">
        <v>10000</v>
      </c>
      <c r="D285" s="260">
        <v>0</v>
      </c>
      <c r="E285" s="260">
        <v>0</v>
      </c>
      <c r="F285" s="260">
        <v>10000</v>
      </c>
    </row>
    <row r="286" spans="1:6" ht="12.75" customHeight="1" x14ac:dyDescent="0.25">
      <c r="A286" s="253" t="s">
        <v>110</v>
      </c>
      <c r="B286" s="253"/>
      <c r="C286" s="254">
        <v>140000</v>
      </c>
      <c r="D286" s="254">
        <v>47500</v>
      </c>
      <c r="E286" s="254">
        <v>33.928571428571402</v>
      </c>
      <c r="F286" s="254">
        <v>187500</v>
      </c>
    </row>
    <row r="287" spans="1:6" s="4" customFormat="1" ht="12.75" customHeight="1" x14ac:dyDescent="0.25">
      <c r="A287" s="255">
        <v>3</v>
      </c>
      <c r="B287" s="256" t="s">
        <v>22</v>
      </c>
      <c r="C287" s="257">
        <v>140000</v>
      </c>
      <c r="D287" s="257">
        <v>47500</v>
      </c>
      <c r="E287" s="257">
        <v>33.928571428571402</v>
      </c>
      <c r="F287" s="257">
        <v>187500</v>
      </c>
    </row>
    <row r="288" spans="1:6" s="4" customFormat="1" ht="12.75" customHeight="1" x14ac:dyDescent="0.25">
      <c r="A288" s="255">
        <v>32</v>
      </c>
      <c r="B288" s="256" t="s">
        <v>27</v>
      </c>
      <c r="C288" s="257">
        <v>0</v>
      </c>
      <c r="D288" s="257">
        <v>187500</v>
      </c>
      <c r="E288" s="257">
        <v>0</v>
      </c>
      <c r="F288" s="257">
        <v>187500</v>
      </c>
    </row>
    <row r="289" spans="1:6" s="261" customFormat="1" ht="12.75" customHeight="1" x14ac:dyDescent="0.25">
      <c r="A289" s="258">
        <v>323</v>
      </c>
      <c r="B289" s="259" t="s">
        <v>30</v>
      </c>
      <c r="C289" s="260">
        <v>0</v>
      </c>
      <c r="D289" s="260">
        <v>185000</v>
      </c>
      <c r="E289" s="260">
        <v>0</v>
      </c>
      <c r="F289" s="260">
        <v>185000</v>
      </c>
    </row>
    <row r="290" spans="1:6" s="261" customFormat="1" ht="12.75" customHeight="1" x14ac:dyDescent="0.25">
      <c r="A290" s="258">
        <v>329</v>
      </c>
      <c r="B290" s="259" t="s">
        <v>32</v>
      </c>
      <c r="C290" s="260">
        <v>0</v>
      </c>
      <c r="D290" s="260">
        <v>2500</v>
      </c>
      <c r="E290" s="260">
        <v>0</v>
      </c>
      <c r="F290" s="260">
        <v>2500</v>
      </c>
    </row>
    <row r="291" spans="1:6" s="4" customFormat="1" ht="12.75" customHeight="1" x14ac:dyDescent="0.25">
      <c r="A291" s="255">
        <v>38</v>
      </c>
      <c r="B291" s="256" t="s">
        <v>42</v>
      </c>
      <c r="C291" s="257">
        <v>140000</v>
      </c>
      <c r="D291" s="257">
        <v>-140000</v>
      </c>
      <c r="E291" s="257">
        <v>-100</v>
      </c>
      <c r="F291" s="257">
        <v>0</v>
      </c>
    </row>
    <row r="292" spans="1:6" s="261" customFormat="1" ht="12.75" customHeight="1" x14ac:dyDescent="0.25">
      <c r="A292" s="258">
        <v>381</v>
      </c>
      <c r="B292" s="259" t="s">
        <v>47</v>
      </c>
      <c r="C292" s="260">
        <v>140000</v>
      </c>
      <c r="D292" s="260">
        <v>-140000</v>
      </c>
      <c r="E292" s="260">
        <v>-100</v>
      </c>
      <c r="F292" s="260">
        <v>0</v>
      </c>
    </row>
    <row r="293" spans="1:6" ht="12.75" customHeight="1" x14ac:dyDescent="0.25">
      <c r="A293" s="253" t="s">
        <v>111</v>
      </c>
      <c r="B293" s="253"/>
      <c r="C293" s="254">
        <v>80000</v>
      </c>
      <c r="D293" s="254">
        <v>20000</v>
      </c>
      <c r="E293" s="254">
        <v>25</v>
      </c>
      <c r="F293" s="254">
        <v>100000</v>
      </c>
    </row>
    <row r="294" spans="1:6" s="4" customFormat="1" ht="12.75" customHeight="1" x14ac:dyDescent="0.25">
      <c r="A294" s="255">
        <v>3</v>
      </c>
      <c r="B294" s="256" t="s">
        <v>22</v>
      </c>
      <c r="C294" s="257">
        <v>80000</v>
      </c>
      <c r="D294" s="257">
        <v>20000</v>
      </c>
      <c r="E294" s="257">
        <v>25</v>
      </c>
      <c r="F294" s="257">
        <v>100000</v>
      </c>
    </row>
    <row r="295" spans="1:6" s="4" customFormat="1" ht="12.75" customHeight="1" x14ac:dyDescent="0.25">
      <c r="A295" s="255">
        <v>32</v>
      </c>
      <c r="B295" s="256" t="s">
        <v>27</v>
      </c>
      <c r="C295" s="257">
        <v>80000</v>
      </c>
      <c r="D295" s="257">
        <v>20000</v>
      </c>
      <c r="E295" s="257">
        <v>25</v>
      </c>
      <c r="F295" s="257">
        <v>100000</v>
      </c>
    </row>
    <row r="296" spans="1:6" s="261" customFormat="1" ht="12.75" customHeight="1" x14ac:dyDescent="0.25">
      <c r="A296" s="258">
        <v>323</v>
      </c>
      <c r="B296" s="259" t="s">
        <v>30</v>
      </c>
      <c r="C296" s="260">
        <v>71000</v>
      </c>
      <c r="D296" s="260">
        <v>17700</v>
      </c>
      <c r="E296" s="260">
        <v>24.9295774647887</v>
      </c>
      <c r="F296" s="260">
        <v>88700</v>
      </c>
    </row>
    <row r="297" spans="1:6" s="261" customFormat="1" ht="12.75" customHeight="1" x14ac:dyDescent="0.25">
      <c r="A297" s="258">
        <v>329</v>
      </c>
      <c r="B297" s="259" t="s">
        <v>32</v>
      </c>
      <c r="C297" s="260">
        <v>9000</v>
      </c>
      <c r="D297" s="260">
        <v>2300</v>
      </c>
      <c r="E297" s="260">
        <v>25.5555555555556</v>
      </c>
      <c r="F297" s="260">
        <v>11300</v>
      </c>
    </row>
    <row r="298" spans="1:6" ht="12.75" customHeight="1" x14ac:dyDescent="0.25">
      <c r="A298" s="253" t="s">
        <v>112</v>
      </c>
      <c r="B298" s="253"/>
      <c r="C298" s="254">
        <v>5000</v>
      </c>
      <c r="D298" s="254">
        <v>0</v>
      </c>
      <c r="E298" s="254">
        <v>0</v>
      </c>
      <c r="F298" s="254">
        <v>5000</v>
      </c>
    </row>
    <row r="299" spans="1:6" s="4" customFormat="1" ht="12.75" customHeight="1" x14ac:dyDescent="0.25">
      <c r="A299" s="255">
        <v>3</v>
      </c>
      <c r="B299" s="256" t="s">
        <v>22</v>
      </c>
      <c r="C299" s="257">
        <v>5000</v>
      </c>
      <c r="D299" s="257">
        <v>0</v>
      </c>
      <c r="E299" s="257">
        <v>0</v>
      </c>
      <c r="F299" s="257">
        <v>5000</v>
      </c>
    </row>
    <row r="300" spans="1:6" s="4" customFormat="1" ht="12.75" customHeight="1" x14ac:dyDescent="0.25">
      <c r="A300" s="255">
        <v>38</v>
      </c>
      <c r="B300" s="256" t="s">
        <v>42</v>
      </c>
      <c r="C300" s="257">
        <v>5000</v>
      </c>
      <c r="D300" s="257">
        <v>0</v>
      </c>
      <c r="E300" s="257">
        <v>0</v>
      </c>
      <c r="F300" s="257">
        <v>5000</v>
      </c>
    </row>
    <row r="301" spans="1:6" s="261" customFormat="1" ht="12.75" customHeight="1" x14ac:dyDescent="0.25">
      <c r="A301" s="258">
        <v>381</v>
      </c>
      <c r="B301" s="259" t="s">
        <v>47</v>
      </c>
      <c r="C301" s="260">
        <v>5000</v>
      </c>
      <c r="D301" s="260">
        <v>0</v>
      </c>
      <c r="E301" s="260">
        <v>0</v>
      </c>
      <c r="F301" s="260">
        <v>5000</v>
      </c>
    </row>
    <row r="302" spans="1:6" ht="12.75" customHeight="1" x14ac:dyDescent="0.25">
      <c r="A302" s="253" t="s">
        <v>113</v>
      </c>
      <c r="B302" s="253"/>
      <c r="C302" s="254">
        <v>60000</v>
      </c>
      <c r="D302" s="254">
        <v>0</v>
      </c>
      <c r="E302" s="254">
        <v>0</v>
      </c>
      <c r="F302" s="254">
        <v>60000</v>
      </c>
    </row>
    <row r="303" spans="1:6" s="4" customFormat="1" ht="12.75" customHeight="1" x14ac:dyDescent="0.25">
      <c r="A303" s="255">
        <v>3</v>
      </c>
      <c r="B303" s="256" t="s">
        <v>22</v>
      </c>
      <c r="C303" s="257">
        <v>60000</v>
      </c>
      <c r="D303" s="257">
        <v>0</v>
      </c>
      <c r="E303" s="257">
        <v>0</v>
      </c>
      <c r="F303" s="257">
        <v>60000</v>
      </c>
    </row>
    <row r="304" spans="1:6" s="4" customFormat="1" ht="12.75" customHeight="1" x14ac:dyDescent="0.25">
      <c r="A304" s="255">
        <v>32</v>
      </c>
      <c r="B304" s="256" t="s">
        <v>27</v>
      </c>
      <c r="C304" s="257">
        <v>60000</v>
      </c>
      <c r="D304" s="257">
        <v>0</v>
      </c>
      <c r="E304" s="257">
        <v>0</v>
      </c>
      <c r="F304" s="257">
        <v>60000</v>
      </c>
    </row>
    <row r="305" spans="1:6" s="261" customFormat="1" ht="12.75" customHeight="1" x14ac:dyDescent="0.25">
      <c r="A305" s="258">
        <v>323</v>
      </c>
      <c r="B305" s="259" t="s">
        <v>30</v>
      </c>
      <c r="C305" s="260">
        <v>60000</v>
      </c>
      <c r="D305" s="260">
        <v>0</v>
      </c>
      <c r="E305" s="260">
        <v>0</v>
      </c>
      <c r="F305" s="260">
        <v>60000</v>
      </c>
    </row>
    <row r="306" spans="1:6" ht="12.75" customHeight="1" x14ac:dyDescent="0.25">
      <c r="A306" s="253" t="s">
        <v>114</v>
      </c>
      <c r="B306" s="253"/>
      <c r="C306" s="254">
        <v>10000</v>
      </c>
      <c r="D306" s="254">
        <v>3000</v>
      </c>
      <c r="E306" s="254">
        <v>30</v>
      </c>
      <c r="F306" s="254">
        <v>13000</v>
      </c>
    </row>
    <row r="307" spans="1:6" s="4" customFormat="1" ht="12.75" customHeight="1" x14ac:dyDescent="0.25">
      <c r="A307" s="255">
        <v>3</v>
      </c>
      <c r="B307" s="256" t="s">
        <v>22</v>
      </c>
      <c r="C307" s="257">
        <v>10000</v>
      </c>
      <c r="D307" s="257">
        <v>3000</v>
      </c>
      <c r="E307" s="257">
        <v>30</v>
      </c>
      <c r="F307" s="257">
        <v>13000</v>
      </c>
    </row>
    <row r="308" spans="1:6" s="4" customFormat="1" ht="12.75" customHeight="1" x14ac:dyDescent="0.25">
      <c r="A308" s="255">
        <v>32</v>
      </c>
      <c r="B308" s="256" t="s">
        <v>27</v>
      </c>
      <c r="C308" s="257">
        <v>10000</v>
      </c>
      <c r="D308" s="257">
        <v>3000</v>
      </c>
      <c r="E308" s="257">
        <v>30</v>
      </c>
      <c r="F308" s="257">
        <v>13000</v>
      </c>
    </row>
    <row r="309" spans="1:6" s="261" customFormat="1" ht="12.75" customHeight="1" x14ac:dyDescent="0.25">
      <c r="A309" s="258">
        <v>322</v>
      </c>
      <c r="B309" s="259" t="s">
        <v>29</v>
      </c>
      <c r="C309" s="260">
        <v>900</v>
      </c>
      <c r="D309" s="260">
        <v>7100</v>
      </c>
      <c r="E309" s="260">
        <v>788.88888888888903</v>
      </c>
      <c r="F309" s="260">
        <v>8000</v>
      </c>
    </row>
    <row r="310" spans="1:6" s="261" customFormat="1" ht="12.75" customHeight="1" x14ac:dyDescent="0.25">
      <c r="A310" s="258">
        <v>323</v>
      </c>
      <c r="B310" s="259" t="s">
        <v>30</v>
      </c>
      <c r="C310" s="260">
        <v>4400</v>
      </c>
      <c r="D310" s="260">
        <v>-100</v>
      </c>
      <c r="E310" s="260">
        <v>-2.2727272727272698</v>
      </c>
      <c r="F310" s="260">
        <v>4300</v>
      </c>
    </row>
    <row r="311" spans="1:6" s="261" customFormat="1" ht="12.75" customHeight="1" x14ac:dyDescent="0.25">
      <c r="A311" s="258">
        <v>329</v>
      </c>
      <c r="B311" s="259" t="s">
        <v>32</v>
      </c>
      <c r="C311" s="260">
        <v>4700</v>
      </c>
      <c r="D311" s="260">
        <v>-4000</v>
      </c>
      <c r="E311" s="260">
        <v>-85.106382978723403</v>
      </c>
      <c r="F311" s="260">
        <v>700</v>
      </c>
    </row>
    <row r="312" spans="1:6" ht="12.75" customHeight="1" x14ac:dyDescent="0.25">
      <c r="A312" s="253" t="s">
        <v>115</v>
      </c>
      <c r="B312" s="253"/>
      <c r="C312" s="254">
        <v>0</v>
      </c>
      <c r="D312" s="254">
        <v>120000</v>
      </c>
      <c r="E312" s="254">
        <v>0</v>
      </c>
      <c r="F312" s="254">
        <v>120000</v>
      </c>
    </row>
    <row r="313" spans="1:6" s="4" customFormat="1" ht="12.75" customHeight="1" x14ac:dyDescent="0.25">
      <c r="A313" s="255">
        <v>3</v>
      </c>
      <c r="B313" s="256" t="s">
        <v>22</v>
      </c>
      <c r="C313" s="257">
        <v>0</v>
      </c>
      <c r="D313" s="257">
        <v>120000</v>
      </c>
      <c r="E313" s="257">
        <v>0</v>
      </c>
      <c r="F313" s="257">
        <v>120000</v>
      </c>
    </row>
    <row r="314" spans="1:6" s="4" customFormat="1" ht="12.75" customHeight="1" x14ac:dyDescent="0.25">
      <c r="A314" s="255">
        <v>38</v>
      </c>
      <c r="B314" s="256" t="s">
        <v>42</v>
      </c>
      <c r="C314" s="257">
        <v>0</v>
      </c>
      <c r="D314" s="257">
        <v>120000</v>
      </c>
      <c r="E314" s="257">
        <v>0</v>
      </c>
      <c r="F314" s="257">
        <v>120000</v>
      </c>
    </row>
    <row r="315" spans="1:6" s="261" customFormat="1" ht="12.75" customHeight="1" x14ac:dyDescent="0.25">
      <c r="A315" s="258">
        <v>381</v>
      </c>
      <c r="B315" s="259" t="s">
        <v>47</v>
      </c>
      <c r="C315" s="260">
        <v>0</v>
      </c>
      <c r="D315" s="260">
        <v>120000</v>
      </c>
      <c r="E315" s="260">
        <v>0</v>
      </c>
      <c r="F315" s="260">
        <v>120000</v>
      </c>
    </row>
    <row r="316" spans="1:6" ht="12.75" customHeight="1" x14ac:dyDescent="0.25">
      <c r="A316" s="253" t="s">
        <v>116</v>
      </c>
      <c r="B316" s="253"/>
      <c r="C316" s="254">
        <v>0</v>
      </c>
      <c r="D316" s="254">
        <v>50000</v>
      </c>
      <c r="E316" s="254">
        <v>0</v>
      </c>
      <c r="F316" s="254">
        <v>50000</v>
      </c>
    </row>
    <row r="317" spans="1:6" s="4" customFormat="1" ht="12.75" customHeight="1" x14ac:dyDescent="0.25">
      <c r="A317" s="255">
        <v>3</v>
      </c>
      <c r="B317" s="256" t="s">
        <v>22</v>
      </c>
      <c r="C317" s="257">
        <v>0</v>
      </c>
      <c r="D317" s="257">
        <v>50000</v>
      </c>
      <c r="E317" s="257">
        <v>0</v>
      </c>
      <c r="F317" s="257">
        <v>50000</v>
      </c>
    </row>
    <row r="318" spans="1:6" s="4" customFormat="1" ht="12.75" customHeight="1" x14ac:dyDescent="0.25">
      <c r="A318" s="255">
        <v>38</v>
      </c>
      <c r="B318" s="256" t="s">
        <v>42</v>
      </c>
      <c r="C318" s="257">
        <v>0</v>
      </c>
      <c r="D318" s="257">
        <v>50000</v>
      </c>
      <c r="E318" s="257">
        <v>0</v>
      </c>
      <c r="F318" s="257">
        <v>50000</v>
      </c>
    </row>
    <row r="319" spans="1:6" s="261" customFormat="1" ht="12.75" customHeight="1" x14ac:dyDescent="0.25">
      <c r="A319" s="258">
        <v>381</v>
      </c>
      <c r="B319" s="259" t="s">
        <v>47</v>
      </c>
      <c r="C319" s="260">
        <v>0</v>
      </c>
      <c r="D319" s="260">
        <v>50000</v>
      </c>
      <c r="E319" s="260">
        <v>0</v>
      </c>
      <c r="F319" s="260">
        <v>50000</v>
      </c>
    </row>
    <row r="320" spans="1:6" ht="12.75" customHeight="1" x14ac:dyDescent="0.25">
      <c r="A320" s="251" t="s">
        <v>117</v>
      </c>
      <c r="B320" s="251"/>
      <c r="C320" s="252">
        <v>286000</v>
      </c>
      <c r="D320" s="252">
        <v>30000</v>
      </c>
      <c r="E320" s="252">
        <v>10.489510489510501</v>
      </c>
      <c r="F320" s="252">
        <v>316000</v>
      </c>
    </row>
    <row r="321" spans="1:6" ht="12.75" customHeight="1" x14ac:dyDescent="0.25">
      <c r="A321" s="253" t="s">
        <v>118</v>
      </c>
      <c r="B321" s="253"/>
      <c r="C321" s="254">
        <v>25000</v>
      </c>
      <c r="D321" s="254">
        <v>0</v>
      </c>
      <c r="E321" s="254">
        <v>0</v>
      </c>
      <c r="F321" s="254">
        <v>25000</v>
      </c>
    </row>
    <row r="322" spans="1:6" s="4" customFormat="1" ht="12.75" customHeight="1" x14ac:dyDescent="0.25">
      <c r="A322" s="255">
        <v>3</v>
      </c>
      <c r="B322" s="256" t="s">
        <v>22</v>
      </c>
      <c r="C322" s="257">
        <v>25000</v>
      </c>
      <c r="D322" s="257">
        <v>0</v>
      </c>
      <c r="E322" s="257">
        <v>0</v>
      </c>
      <c r="F322" s="257">
        <v>25000</v>
      </c>
    </row>
    <row r="323" spans="1:6" s="4" customFormat="1" ht="12.75" customHeight="1" x14ac:dyDescent="0.25">
      <c r="A323" s="255">
        <v>38</v>
      </c>
      <c r="B323" s="256" t="s">
        <v>42</v>
      </c>
      <c r="C323" s="257">
        <v>25000</v>
      </c>
      <c r="D323" s="257">
        <v>0</v>
      </c>
      <c r="E323" s="257">
        <v>0</v>
      </c>
      <c r="F323" s="257">
        <v>25000</v>
      </c>
    </row>
    <row r="324" spans="1:6" s="261" customFormat="1" ht="12.75" customHeight="1" x14ac:dyDescent="0.25">
      <c r="A324" s="258">
        <v>381</v>
      </c>
      <c r="B324" s="259" t="s">
        <v>47</v>
      </c>
      <c r="C324" s="260">
        <v>25000</v>
      </c>
      <c r="D324" s="260">
        <v>0</v>
      </c>
      <c r="E324" s="260">
        <v>0</v>
      </c>
      <c r="F324" s="260">
        <v>25000</v>
      </c>
    </row>
    <row r="325" spans="1:6" ht="12.75" customHeight="1" x14ac:dyDescent="0.25">
      <c r="A325" s="253" t="s">
        <v>119</v>
      </c>
      <c r="B325" s="253"/>
      <c r="C325" s="254">
        <v>3000</v>
      </c>
      <c r="D325" s="254">
        <v>0</v>
      </c>
      <c r="E325" s="254">
        <v>0</v>
      </c>
      <c r="F325" s="254">
        <v>3000</v>
      </c>
    </row>
    <row r="326" spans="1:6" s="4" customFormat="1" ht="12.75" customHeight="1" x14ac:dyDescent="0.25">
      <c r="A326" s="255">
        <v>3</v>
      </c>
      <c r="B326" s="256" t="s">
        <v>22</v>
      </c>
      <c r="C326" s="257">
        <v>3000</v>
      </c>
      <c r="D326" s="257">
        <v>0</v>
      </c>
      <c r="E326" s="257">
        <v>0</v>
      </c>
      <c r="F326" s="257">
        <v>3000</v>
      </c>
    </row>
    <row r="327" spans="1:6" s="4" customFormat="1" ht="12.75" customHeight="1" x14ac:dyDescent="0.25">
      <c r="A327" s="255">
        <v>38</v>
      </c>
      <c r="B327" s="256" t="s">
        <v>42</v>
      </c>
      <c r="C327" s="257">
        <v>3000</v>
      </c>
      <c r="D327" s="257">
        <v>0</v>
      </c>
      <c r="E327" s="257">
        <v>0</v>
      </c>
      <c r="F327" s="257">
        <v>3000</v>
      </c>
    </row>
    <row r="328" spans="1:6" s="261" customFormat="1" ht="12.75" customHeight="1" x14ac:dyDescent="0.25">
      <c r="A328" s="258">
        <v>381</v>
      </c>
      <c r="B328" s="259" t="s">
        <v>47</v>
      </c>
      <c r="C328" s="260">
        <v>3000</v>
      </c>
      <c r="D328" s="260">
        <v>0</v>
      </c>
      <c r="E328" s="260">
        <v>0</v>
      </c>
      <c r="F328" s="260">
        <v>3000</v>
      </c>
    </row>
    <row r="329" spans="1:6" ht="12.75" customHeight="1" x14ac:dyDescent="0.25">
      <c r="A329" s="253" t="s">
        <v>120</v>
      </c>
      <c r="B329" s="253"/>
      <c r="C329" s="254">
        <v>5000</v>
      </c>
      <c r="D329" s="254">
        <v>5000</v>
      </c>
      <c r="E329" s="254">
        <v>100</v>
      </c>
      <c r="F329" s="254">
        <v>10000</v>
      </c>
    </row>
    <row r="330" spans="1:6" s="4" customFormat="1" ht="12.75" customHeight="1" x14ac:dyDescent="0.25">
      <c r="A330" s="255">
        <v>3</v>
      </c>
      <c r="B330" s="256" t="s">
        <v>22</v>
      </c>
      <c r="C330" s="257">
        <v>5000</v>
      </c>
      <c r="D330" s="257">
        <v>5000</v>
      </c>
      <c r="E330" s="257">
        <v>100</v>
      </c>
      <c r="F330" s="257">
        <v>10000</v>
      </c>
    </row>
    <row r="331" spans="1:6" s="4" customFormat="1" ht="12.75" customHeight="1" x14ac:dyDescent="0.25">
      <c r="A331" s="255">
        <v>38</v>
      </c>
      <c r="B331" s="256" t="s">
        <v>42</v>
      </c>
      <c r="C331" s="257">
        <v>5000</v>
      </c>
      <c r="D331" s="257">
        <v>5000</v>
      </c>
      <c r="E331" s="257">
        <v>100</v>
      </c>
      <c r="F331" s="257">
        <v>10000</v>
      </c>
    </row>
    <row r="332" spans="1:6" s="261" customFormat="1" ht="12.75" customHeight="1" x14ac:dyDescent="0.25">
      <c r="A332" s="258">
        <v>381</v>
      </c>
      <c r="B332" s="259" t="s">
        <v>47</v>
      </c>
      <c r="C332" s="260">
        <v>5000</v>
      </c>
      <c r="D332" s="260">
        <v>5000</v>
      </c>
      <c r="E332" s="260">
        <v>100</v>
      </c>
      <c r="F332" s="260">
        <v>10000</v>
      </c>
    </row>
    <row r="333" spans="1:6" ht="12.75" customHeight="1" x14ac:dyDescent="0.25">
      <c r="A333" s="253" t="s">
        <v>121</v>
      </c>
      <c r="B333" s="253"/>
      <c r="C333" s="254">
        <v>50000</v>
      </c>
      <c r="D333" s="254">
        <v>0</v>
      </c>
      <c r="E333" s="254">
        <v>0</v>
      </c>
      <c r="F333" s="254">
        <v>50000</v>
      </c>
    </row>
    <row r="334" spans="1:6" s="4" customFormat="1" ht="12.75" customHeight="1" x14ac:dyDescent="0.25">
      <c r="A334" s="255">
        <v>3</v>
      </c>
      <c r="B334" s="256" t="s">
        <v>22</v>
      </c>
      <c r="C334" s="257">
        <v>50000</v>
      </c>
      <c r="D334" s="257">
        <v>0</v>
      </c>
      <c r="E334" s="257">
        <v>0</v>
      </c>
      <c r="F334" s="257">
        <v>50000</v>
      </c>
    </row>
    <row r="335" spans="1:6" s="4" customFormat="1" ht="12.75" customHeight="1" x14ac:dyDescent="0.25">
      <c r="A335" s="255">
        <v>32</v>
      </c>
      <c r="B335" s="256" t="s">
        <v>27</v>
      </c>
      <c r="C335" s="257">
        <v>28000</v>
      </c>
      <c r="D335" s="257">
        <v>22000</v>
      </c>
      <c r="E335" s="257">
        <v>78.571428571428598</v>
      </c>
      <c r="F335" s="257">
        <v>50000</v>
      </c>
    </row>
    <row r="336" spans="1:6" s="261" customFormat="1" ht="12.75" customHeight="1" x14ac:dyDescent="0.25">
      <c r="A336" s="258">
        <v>323</v>
      </c>
      <c r="B336" s="259" t="s">
        <v>30</v>
      </c>
      <c r="C336" s="260">
        <v>28000</v>
      </c>
      <c r="D336" s="260">
        <v>22000</v>
      </c>
      <c r="E336" s="260">
        <v>78.571428571428598</v>
      </c>
      <c r="F336" s="260">
        <v>50000</v>
      </c>
    </row>
    <row r="337" spans="1:6" s="4" customFormat="1" ht="12.75" customHeight="1" x14ac:dyDescent="0.25">
      <c r="A337" s="255">
        <v>38</v>
      </c>
      <c r="B337" s="256" t="s">
        <v>42</v>
      </c>
      <c r="C337" s="257">
        <v>22000</v>
      </c>
      <c r="D337" s="257">
        <v>-22000</v>
      </c>
      <c r="E337" s="257">
        <v>-100</v>
      </c>
      <c r="F337" s="257">
        <v>0</v>
      </c>
    </row>
    <row r="338" spans="1:6" s="261" customFormat="1" ht="12.75" customHeight="1" x14ac:dyDescent="0.25">
      <c r="A338" s="258">
        <v>381</v>
      </c>
      <c r="B338" s="259" t="s">
        <v>47</v>
      </c>
      <c r="C338" s="260">
        <v>22000</v>
      </c>
      <c r="D338" s="260">
        <v>-22000</v>
      </c>
      <c r="E338" s="260">
        <v>-100</v>
      </c>
      <c r="F338" s="260">
        <v>0</v>
      </c>
    </row>
    <row r="339" spans="1:6" ht="12.75" customHeight="1" x14ac:dyDescent="0.25">
      <c r="A339" s="253" t="s">
        <v>122</v>
      </c>
      <c r="B339" s="253"/>
      <c r="C339" s="254">
        <v>15000</v>
      </c>
      <c r="D339" s="254">
        <v>0</v>
      </c>
      <c r="E339" s="254">
        <v>0</v>
      </c>
      <c r="F339" s="254">
        <v>15000</v>
      </c>
    </row>
    <row r="340" spans="1:6" s="4" customFormat="1" ht="12.75" customHeight="1" x14ac:dyDescent="0.25">
      <c r="A340" s="255">
        <v>3</v>
      </c>
      <c r="B340" s="256" t="s">
        <v>22</v>
      </c>
      <c r="C340" s="257">
        <v>15000</v>
      </c>
      <c r="D340" s="257">
        <v>0</v>
      </c>
      <c r="E340" s="257">
        <v>0</v>
      </c>
      <c r="F340" s="257">
        <v>15000</v>
      </c>
    </row>
    <row r="341" spans="1:6" s="4" customFormat="1" ht="12.75" customHeight="1" x14ac:dyDescent="0.25">
      <c r="A341" s="255">
        <v>38</v>
      </c>
      <c r="B341" s="256" t="s">
        <v>42</v>
      </c>
      <c r="C341" s="257">
        <v>15000</v>
      </c>
      <c r="D341" s="257">
        <v>0</v>
      </c>
      <c r="E341" s="257">
        <v>0</v>
      </c>
      <c r="F341" s="257">
        <v>15000</v>
      </c>
    </row>
    <row r="342" spans="1:6" s="261" customFormat="1" ht="12.75" customHeight="1" x14ac:dyDescent="0.25">
      <c r="A342" s="258">
        <v>381</v>
      </c>
      <c r="B342" s="259" t="s">
        <v>47</v>
      </c>
      <c r="C342" s="260">
        <v>15000</v>
      </c>
      <c r="D342" s="260">
        <v>0</v>
      </c>
      <c r="E342" s="260">
        <v>0</v>
      </c>
      <c r="F342" s="260">
        <v>15000</v>
      </c>
    </row>
    <row r="343" spans="1:6" ht="12.75" customHeight="1" x14ac:dyDescent="0.25">
      <c r="A343" s="253" t="s">
        <v>123</v>
      </c>
      <c r="B343" s="253"/>
      <c r="C343" s="254">
        <v>30000</v>
      </c>
      <c r="D343" s="254">
        <v>0</v>
      </c>
      <c r="E343" s="254">
        <v>0</v>
      </c>
      <c r="F343" s="254">
        <v>30000</v>
      </c>
    </row>
    <row r="344" spans="1:6" s="4" customFormat="1" ht="12.75" customHeight="1" x14ac:dyDescent="0.25">
      <c r="A344" s="255">
        <v>3</v>
      </c>
      <c r="B344" s="256" t="s">
        <v>22</v>
      </c>
      <c r="C344" s="257">
        <v>30000</v>
      </c>
      <c r="D344" s="257">
        <v>0</v>
      </c>
      <c r="E344" s="257">
        <v>0</v>
      </c>
      <c r="F344" s="257">
        <v>30000</v>
      </c>
    </row>
    <row r="345" spans="1:6" s="4" customFormat="1" ht="12.75" customHeight="1" x14ac:dyDescent="0.25">
      <c r="A345" s="255">
        <v>38</v>
      </c>
      <c r="B345" s="256" t="s">
        <v>42</v>
      </c>
      <c r="C345" s="257">
        <v>30000</v>
      </c>
      <c r="D345" s="257">
        <v>0</v>
      </c>
      <c r="E345" s="257">
        <v>0</v>
      </c>
      <c r="F345" s="257">
        <v>30000</v>
      </c>
    </row>
    <row r="346" spans="1:6" s="261" customFormat="1" ht="12.75" customHeight="1" x14ac:dyDescent="0.25">
      <c r="A346" s="258">
        <v>381</v>
      </c>
      <c r="B346" s="259" t="s">
        <v>47</v>
      </c>
      <c r="C346" s="260">
        <v>30000</v>
      </c>
      <c r="D346" s="260">
        <v>0</v>
      </c>
      <c r="E346" s="260">
        <v>0</v>
      </c>
      <c r="F346" s="260">
        <v>30000</v>
      </c>
    </row>
    <row r="347" spans="1:6" ht="12.75" customHeight="1" x14ac:dyDescent="0.25">
      <c r="A347" s="253" t="s">
        <v>124</v>
      </c>
      <c r="B347" s="253"/>
      <c r="C347" s="254">
        <v>100000</v>
      </c>
      <c r="D347" s="254">
        <v>25000</v>
      </c>
      <c r="E347" s="254">
        <v>25</v>
      </c>
      <c r="F347" s="254">
        <v>125000</v>
      </c>
    </row>
    <row r="348" spans="1:6" s="4" customFormat="1" ht="12.75" customHeight="1" x14ac:dyDescent="0.25">
      <c r="A348" s="255">
        <v>3</v>
      </c>
      <c r="B348" s="256" t="s">
        <v>22</v>
      </c>
      <c r="C348" s="257">
        <v>100000</v>
      </c>
      <c r="D348" s="257">
        <v>25000</v>
      </c>
      <c r="E348" s="257">
        <v>25</v>
      </c>
      <c r="F348" s="257">
        <v>125000</v>
      </c>
    </row>
    <row r="349" spans="1:6" s="4" customFormat="1" ht="12.75" customHeight="1" x14ac:dyDescent="0.25">
      <c r="A349" s="255">
        <v>38</v>
      </c>
      <c r="B349" s="256" t="s">
        <v>42</v>
      </c>
      <c r="C349" s="257">
        <v>100000</v>
      </c>
      <c r="D349" s="257">
        <v>25000</v>
      </c>
      <c r="E349" s="257">
        <v>25</v>
      </c>
      <c r="F349" s="257">
        <v>125000</v>
      </c>
    </row>
    <row r="350" spans="1:6" s="261" customFormat="1" ht="12.75" customHeight="1" x14ac:dyDescent="0.25">
      <c r="A350" s="258">
        <v>381</v>
      </c>
      <c r="B350" s="259" t="s">
        <v>47</v>
      </c>
      <c r="C350" s="260">
        <v>100000</v>
      </c>
      <c r="D350" s="260">
        <v>25000</v>
      </c>
      <c r="E350" s="260">
        <v>25</v>
      </c>
      <c r="F350" s="260">
        <v>125000</v>
      </c>
    </row>
    <row r="351" spans="1:6" ht="12.75" customHeight="1" x14ac:dyDescent="0.25">
      <c r="A351" s="253" t="s">
        <v>125</v>
      </c>
      <c r="B351" s="253"/>
      <c r="C351" s="254">
        <v>48000</v>
      </c>
      <c r="D351" s="254">
        <v>0</v>
      </c>
      <c r="E351" s="254">
        <v>0</v>
      </c>
      <c r="F351" s="254">
        <v>48000</v>
      </c>
    </row>
    <row r="352" spans="1:6" s="4" customFormat="1" ht="12.75" customHeight="1" x14ac:dyDescent="0.25">
      <c r="A352" s="255">
        <v>3</v>
      </c>
      <c r="B352" s="256" t="s">
        <v>22</v>
      </c>
      <c r="C352" s="257">
        <v>48000</v>
      </c>
      <c r="D352" s="257">
        <v>0</v>
      </c>
      <c r="E352" s="257">
        <v>0</v>
      </c>
      <c r="F352" s="257">
        <v>48000</v>
      </c>
    </row>
    <row r="353" spans="1:6" s="4" customFormat="1" ht="12.75" customHeight="1" x14ac:dyDescent="0.25">
      <c r="A353" s="255">
        <v>38</v>
      </c>
      <c r="B353" s="256" t="s">
        <v>42</v>
      </c>
      <c r="C353" s="257">
        <v>48000</v>
      </c>
      <c r="D353" s="257">
        <v>0</v>
      </c>
      <c r="E353" s="257">
        <v>0</v>
      </c>
      <c r="F353" s="257">
        <v>48000</v>
      </c>
    </row>
    <row r="354" spans="1:6" s="261" customFormat="1" ht="12.75" customHeight="1" x14ac:dyDescent="0.25">
      <c r="A354" s="258">
        <v>381</v>
      </c>
      <c r="B354" s="259" t="s">
        <v>47</v>
      </c>
      <c r="C354" s="260">
        <v>48000</v>
      </c>
      <c r="D354" s="260">
        <v>0</v>
      </c>
      <c r="E354" s="260">
        <v>0</v>
      </c>
      <c r="F354" s="260">
        <v>48000</v>
      </c>
    </row>
    <row r="355" spans="1:6" ht="12.75" customHeight="1" x14ac:dyDescent="0.25">
      <c r="A355" s="253" t="s">
        <v>126</v>
      </c>
      <c r="B355" s="253"/>
      <c r="C355" s="254">
        <v>10000</v>
      </c>
      <c r="D355" s="254">
        <v>0</v>
      </c>
      <c r="E355" s="254">
        <v>0</v>
      </c>
      <c r="F355" s="254">
        <v>10000</v>
      </c>
    </row>
    <row r="356" spans="1:6" s="4" customFormat="1" ht="12.75" customHeight="1" x14ac:dyDescent="0.25">
      <c r="A356" s="255">
        <v>3</v>
      </c>
      <c r="B356" s="256" t="s">
        <v>22</v>
      </c>
      <c r="C356" s="257">
        <v>10000</v>
      </c>
      <c r="D356" s="257">
        <v>0</v>
      </c>
      <c r="E356" s="257">
        <v>0</v>
      </c>
      <c r="F356" s="257">
        <v>10000</v>
      </c>
    </row>
    <row r="357" spans="1:6" s="4" customFormat="1" ht="12.75" customHeight="1" x14ac:dyDescent="0.25">
      <c r="A357" s="255">
        <v>38</v>
      </c>
      <c r="B357" s="256" t="s">
        <v>42</v>
      </c>
      <c r="C357" s="257">
        <v>10000</v>
      </c>
      <c r="D357" s="257">
        <v>0</v>
      </c>
      <c r="E357" s="257">
        <v>0</v>
      </c>
      <c r="F357" s="257">
        <v>10000</v>
      </c>
    </row>
    <row r="358" spans="1:6" s="261" customFormat="1" ht="12.75" customHeight="1" x14ac:dyDescent="0.25">
      <c r="A358" s="258">
        <v>381</v>
      </c>
      <c r="B358" s="259" t="s">
        <v>47</v>
      </c>
      <c r="C358" s="260">
        <v>10000</v>
      </c>
      <c r="D358" s="260">
        <v>0</v>
      </c>
      <c r="E358" s="260">
        <v>0</v>
      </c>
      <c r="F358" s="260">
        <v>10000</v>
      </c>
    </row>
    <row r="359" spans="1:6" ht="12.75" customHeight="1" x14ac:dyDescent="0.25">
      <c r="A359" s="251" t="s">
        <v>127</v>
      </c>
      <c r="B359" s="251"/>
      <c r="C359" s="252">
        <v>84000</v>
      </c>
      <c r="D359" s="252">
        <v>0</v>
      </c>
      <c r="E359" s="252">
        <v>0</v>
      </c>
      <c r="F359" s="252">
        <v>84000</v>
      </c>
    </row>
    <row r="360" spans="1:6" ht="12.75" customHeight="1" x14ac:dyDescent="0.25">
      <c r="A360" s="253" t="s">
        <v>128</v>
      </c>
      <c r="B360" s="253"/>
      <c r="C360" s="254">
        <v>15000</v>
      </c>
      <c r="D360" s="254">
        <v>0</v>
      </c>
      <c r="E360" s="254">
        <v>0</v>
      </c>
      <c r="F360" s="254">
        <v>15000</v>
      </c>
    </row>
    <row r="361" spans="1:6" s="4" customFormat="1" ht="12.75" customHeight="1" x14ac:dyDescent="0.25">
      <c r="A361" s="255">
        <v>3</v>
      </c>
      <c r="B361" s="256" t="s">
        <v>22</v>
      </c>
      <c r="C361" s="257">
        <v>15000</v>
      </c>
      <c r="D361" s="257">
        <v>0</v>
      </c>
      <c r="E361" s="257">
        <v>0</v>
      </c>
      <c r="F361" s="257">
        <v>15000</v>
      </c>
    </row>
    <row r="362" spans="1:6" s="4" customFormat="1" ht="12.75" customHeight="1" x14ac:dyDescent="0.25">
      <c r="A362" s="255">
        <v>36</v>
      </c>
      <c r="B362" s="256" t="s">
        <v>38</v>
      </c>
      <c r="C362" s="257">
        <v>15000</v>
      </c>
      <c r="D362" s="257">
        <v>0</v>
      </c>
      <c r="E362" s="257">
        <v>0</v>
      </c>
      <c r="F362" s="257">
        <v>15000</v>
      </c>
    </row>
    <row r="363" spans="1:6" s="261" customFormat="1" ht="12.75" customHeight="1" x14ac:dyDescent="0.25">
      <c r="A363" s="258">
        <v>366</v>
      </c>
      <c r="B363" s="259" t="s">
        <v>108</v>
      </c>
      <c r="C363" s="260">
        <v>15000</v>
      </c>
      <c r="D363" s="260">
        <v>0</v>
      </c>
      <c r="E363" s="260">
        <v>0</v>
      </c>
      <c r="F363" s="260">
        <v>15000</v>
      </c>
    </row>
    <row r="364" spans="1:6" ht="12.75" customHeight="1" x14ac:dyDescent="0.25">
      <c r="A364" s="253" t="s">
        <v>130</v>
      </c>
      <c r="B364" s="253"/>
      <c r="C364" s="254">
        <v>4000</v>
      </c>
      <c r="D364" s="254">
        <v>0</v>
      </c>
      <c r="E364" s="254">
        <v>0</v>
      </c>
      <c r="F364" s="254">
        <v>4000</v>
      </c>
    </row>
    <row r="365" spans="1:6" s="4" customFormat="1" ht="12.75" customHeight="1" x14ac:dyDescent="0.25">
      <c r="A365" s="255">
        <v>3</v>
      </c>
      <c r="B365" s="256" t="s">
        <v>22</v>
      </c>
      <c r="C365" s="257">
        <v>4000</v>
      </c>
      <c r="D365" s="257">
        <v>0</v>
      </c>
      <c r="E365" s="257">
        <v>0</v>
      </c>
      <c r="F365" s="257">
        <v>4000</v>
      </c>
    </row>
    <row r="366" spans="1:6" s="4" customFormat="1" ht="12.75" customHeight="1" x14ac:dyDescent="0.25">
      <c r="A366" s="255">
        <v>36</v>
      </c>
      <c r="B366" s="256" t="s">
        <v>38</v>
      </c>
      <c r="C366" s="257">
        <v>4000</v>
      </c>
      <c r="D366" s="257">
        <v>0</v>
      </c>
      <c r="E366" s="257">
        <v>0</v>
      </c>
      <c r="F366" s="257">
        <v>4000</v>
      </c>
    </row>
    <row r="367" spans="1:6" s="261" customFormat="1" ht="12.75" customHeight="1" x14ac:dyDescent="0.25">
      <c r="A367" s="258">
        <v>366</v>
      </c>
      <c r="B367" s="259" t="s">
        <v>108</v>
      </c>
      <c r="C367" s="260">
        <v>4000</v>
      </c>
      <c r="D367" s="260">
        <v>0</v>
      </c>
      <c r="E367" s="260">
        <v>0</v>
      </c>
      <c r="F367" s="260">
        <v>4000</v>
      </c>
    </row>
    <row r="368" spans="1:6" ht="12.75" customHeight="1" x14ac:dyDescent="0.25">
      <c r="A368" s="253" t="s">
        <v>131</v>
      </c>
      <c r="B368" s="253"/>
      <c r="C368" s="254">
        <v>65000</v>
      </c>
      <c r="D368" s="254">
        <v>0</v>
      </c>
      <c r="E368" s="254">
        <v>0</v>
      </c>
      <c r="F368" s="254">
        <v>65000</v>
      </c>
    </row>
    <row r="369" spans="1:6" s="4" customFormat="1" ht="12.75" customHeight="1" x14ac:dyDescent="0.25">
      <c r="A369" s="255">
        <v>3</v>
      </c>
      <c r="B369" s="256" t="s">
        <v>22</v>
      </c>
      <c r="C369" s="257">
        <v>65000</v>
      </c>
      <c r="D369" s="257">
        <v>0</v>
      </c>
      <c r="E369" s="257">
        <v>0</v>
      </c>
      <c r="F369" s="257">
        <v>65000</v>
      </c>
    </row>
    <row r="370" spans="1:6" s="4" customFormat="1" ht="12.75" customHeight="1" x14ac:dyDescent="0.25">
      <c r="A370" s="255">
        <v>36</v>
      </c>
      <c r="B370" s="256" t="s">
        <v>38</v>
      </c>
      <c r="C370" s="257">
        <v>15000</v>
      </c>
      <c r="D370" s="257">
        <v>0</v>
      </c>
      <c r="E370" s="257">
        <v>0</v>
      </c>
      <c r="F370" s="257">
        <v>15000</v>
      </c>
    </row>
    <row r="371" spans="1:6" s="261" customFormat="1" ht="12.75" customHeight="1" x14ac:dyDescent="0.25">
      <c r="A371" s="258">
        <v>366</v>
      </c>
      <c r="B371" s="259" t="s">
        <v>108</v>
      </c>
      <c r="C371" s="260">
        <v>15000</v>
      </c>
      <c r="D371" s="260">
        <v>0</v>
      </c>
      <c r="E371" s="260">
        <v>0</v>
      </c>
      <c r="F371" s="260">
        <v>15000</v>
      </c>
    </row>
    <row r="372" spans="1:6" s="4" customFormat="1" ht="12.75" customHeight="1" x14ac:dyDescent="0.25">
      <c r="A372" s="255">
        <v>37</v>
      </c>
      <c r="B372" s="256" t="s">
        <v>40</v>
      </c>
      <c r="C372" s="257">
        <v>50000</v>
      </c>
      <c r="D372" s="257">
        <v>0</v>
      </c>
      <c r="E372" s="257">
        <v>0</v>
      </c>
      <c r="F372" s="257">
        <v>50000</v>
      </c>
    </row>
    <row r="373" spans="1:6" s="261" customFormat="1" ht="12.75" customHeight="1" x14ac:dyDescent="0.25">
      <c r="A373" s="258">
        <v>372</v>
      </c>
      <c r="B373" s="259" t="s">
        <v>41</v>
      </c>
      <c r="C373" s="260">
        <v>50000</v>
      </c>
      <c r="D373" s="260">
        <v>0</v>
      </c>
      <c r="E373" s="260">
        <v>0</v>
      </c>
      <c r="F373" s="260">
        <v>50000</v>
      </c>
    </row>
    <row r="374" spans="1:6" ht="12.75" customHeight="1" x14ac:dyDescent="0.25">
      <c r="A374" s="251" t="s">
        <v>132</v>
      </c>
      <c r="B374" s="251"/>
      <c r="C374" s="252">
        <v>80000</v>
      </c>
      <c r="D374" s="252">
        <v>2000</v>
      </c>
      <c r="E374" s="252">
        <v>2.5</v>
      </c>
      <c r="F374" s="252">
        <v>82000</v>
      </c>
    </row>
    <row r="375" spans="1:6" ht="12.75" customHeight="1" x14ac:dyDescent="0.25">
      <c r="A375" s="253" t="s">
        <v>133</v>
      </c>
      <c r="B375" s="253"/>
      <c r="C375" s="254">
        <v>60000</v>
      </c>
      <c r="D375" s="254">
        <v>0</v>
      </c>
      <c r="E375" s="254">
        <v>0</v>
      </c>
      <c r="F375" s="254">
        <v>60000</v>
      </c>
    </row>
    <row r="376" spans="1:6" s="4" customFormat="1" ht="12.75" customHeight="1" x14ac:dyDescent="0.25">
      <c r="A376" s="255">
        <v>3</v>
      </c>
      <c r="B376" s="256" t="s">
        <v>22</v>
      </c>
      <c r="C376" s="257">
        <v>60000</v>
      </c>
      <c r="D376" s="257">
        <v>0</v>
      </c>
      <c r="E376" s="257">
        <v>0</v>
      </c>
      <c r="F376" s="257">
        <v>60000</v>
      </c>
    </row>
    <row r="377" spans="1:6" s="4" customFormat="1" ht="12.75" customHeight="1" x14ac:dyDescent="0.25">
      <c r="A377" s="255">
        <v>37</v>
      </c>
      <c r="B377" s="256" t="s">
        <v>40</v>
      </c>
      <c r="C377" s="257">
        <v>60000</v>
      </c>
      <c r="D377" s="257">
        <v>0</v>
      </c>
      <c r="E377" s="257">
        <v>0</v>
      </c>
      <c r="F377" s="257">
        <v>60000</v>
      </c>
    </row>
    <row r="378" spans="1:6" s="261" customFormat="1" ht="12.75" customHeight="1" x14ac:dyDescent="0.25">
      <c r="A378" s="258">
        <v>372</v>
      </c>
      <c r="B378" s="259" t="s">
        <v>41</v>
      </c>
      <c r="C378" s="260">
        <v>60000</v>
      </c>
      <c r="D378" s="260">
        <v>0</v>
      </c>
      <c r="E378" s="260">
        <v>0</v>
      </c>
      <c r="F378" s="260">
        <v>60000</v>
      </c>
    </row>
    <row r="379" spans="1:6" ht="12.75" customHeight="1" x14ac:dyDescent="0.25">
      <c r="A379" s="253" t="s">
        <v>135</v>
      </c>
      <c r="B379" s="253"/>
      <c r="C379" s="254">
        <v>10000</v>
      </c>
      <c r="D379" s="254">
        <v>0</v>
      </c>
      <c r="E379" s="254">
        <v>0</v>
      </c>
      <c r="F379" s="254">
        <v>10000</v>
      </c>
    </row>
    <row r="380" spans="1:6" s="4" customFormat="1" ht="12.75" customHeight="1" x14ac:dyDescent="0.25">
      <c r="A380" s="255">
        <v>3</v>
      </c>
      <c r="B380" s="256" t="s">
        <v>22</v>
      </c>
      <c r="C380" s="257">
        <v>10000</v>
      </c>
      <c r="D380" s="257">
        <v>0</v>
      </c>
      <c r="E380" s="257">
        <v>0</v>
      </c>
      <c r="F380" s="257">
        <v>10000</v>
      </c>
    </row>
    <row r="381" spans="1:6" s="4" customFormat="1" ht="12.75" customHeight="1" x14ac:dyDescent="0.25">
      <c r="A381" s="255">
        <v>37</v>
      </c>
      <c r="B381" s="256" t="s">
        <v>40</v>
      </c>
      <c r="C381" s="257">
        <v>10000</v>
      </c>
      <c r="D381" s="257">
        <v>0</v>
      </c>
      <c r="E381" s="257">
        <v>0</v>
      </c>
      <c r="F381" s="257">
        <v>10000</v>
      </c>
    </row>
    <row r="382" spans="1:6" s="261" customFormat="1" ht="12.75" customHeight="1" x14ac:dyDescent="0.25">
      <c r="A382" s="258">
        <v>372</v>
      </c>
      <c r="B382" s="259" t="s">
        <v>41</v>
      </c>
      <c r="C382" s="260">
        <v>10000</v>
      </c>
      <c r="D382" s="260">
        <v>0</v>
      </c>
      <c r="E382" s="260">
        <v>0</v>
      </c>
      <c r="F382" s="260">
        <v>10000</v>
      </c>
    </row>
    <row r="383" spans="1:6" ht="12.75" customHeight="1" x14ac:dyDescent="0.25">
      <c r="A383" s="253" t="s">
        <v>136</v>
      </c>
      <c r="B383" s="253"/>
      <c r="C383" s="254">
        <v>10000</v>
      </c>
      <c r="D383" s="254">
        <v>2000</v>
      </c>
      <c r="E383" s="254">
        <v>20</v>
      </c>
      <c r="F383" s="254">
        <v>12000</v>
      </c>
    </row>
    <row r="384" spans="1:6" s="4" customFormat="1" ht="12.75" customHeight="1" x14ac:dyDescent="0.25">
      <c r="A384" s="255">
        <v>3</v>
      </c>
      <c r="B384" s="256" t="s">
        <v>22</v>
      </c>
      <c r="C384" s="257">
        <v>10000</v>
      </c>
      <c r="D384" s="257">
        <v>2000</v>
      </c>
      <c r="E384" s="257">
        <v>20</v>
      </c>
      <c r="F384" s="257">
        <v>12000</v>
      </c>
    </row>
    <row r="385" spans="1:6" s="4" customFormat="1" ht="12.75" customHeight="1" x14ac:dyDescent="0.25">
      <c r="A385" s="255">
        <v>32</v>
      </c>
      <c r="B385" s="256" t="s">
        <v>27</v>
      </c>
      <c r="C385" s="257">
        <v>0</v>
      </c>
      <c r="D385" s="257">
        <v>2000</v>
      </c>
      <c r="E385" s="257">
        <v>0</v>
      </c>
      <c r="F385" s="257">
        <v>2000</v>
      </c>
    </row>
    <row r="386" spans="1:6" s="261" customFormat="1" ht="12.75" customHeight="1" x14ac:dyDescent="0.25">
      <c r="A386" s="258">
        <v>329</v>
      </c>
      <c r="B386" s="259" t="s">
        <v>32</v>
      </c>
      <c r="C386" s="260">
        <v>0</v>
      </c>
      <c r="D386" s="260">
        <v>2000</v>
      </c>
      <c r="E386" s="260">
        <v>0</v>
      </c>
      <c r="F386" s="260">
        <v>2000</v>
      </c>
    </row>
    <row r="387" spans="1:6" s="4" customFormat="1" ht="12.75" customHeight="1" x14ac:dyDescent="0.25">
      <c r="A387" s="255">
        <v>37</v>
      </c>
      <c r="B387" s="256" t="s">
        <v>40</v>
      </c>
      <c r="C387" s="257">
        <v>10000</v>
      </c>
      <c r="D387" s="257">
        <v>0</v>
      </c>
      <c r="E387" s="257">
        <v>0</v>
      </c>
      <c r="F387" s="257">
        <v>10000</v>
      </c>
    </row>
    <row r="388" spans="1:6" s="261" customFormat="1" ht="12.75" customHeight="1" x14ac:dyDescent="0.25">
      <c r="A388" s="258">
        <v>372</v>
      </c>
      <c r="B388" s="259" t="s">
        <v>41</v>
      </c>
      <c r="C388" s="260">
        <v>10000</v>
      </c>
      <c r="D388" s="260">
        <v>0</v>
      </c>
      <c r="E388" s="260">
        <v>0</v>
      </c>
      <c r="F388" s="260">
        <v>10000</v>
      </c>
    </row>
    <row r="389" spans="1:6" ht="12.75" customHeight="1" x14ac:dyDescent="0.25">
      <c r="A389" s="251" t="s">
        <v>137</v>
      </c>
      <c r="B389" s="251"/>
      <c r="C389" s="252">
        <v>2720000</v>
      </c>
      <c r="D389" s="252">
        <v>350000</v>
      </c>
      <c r="E389" s="252">
        <v>12.867647058823501</v>
      </c>
      <c r="F389" s="252">
        <v>3070000</v>
      </c>
    </row>
    <row r="390" spans="1:6" ht="12.75" customHeight="1" x14ac:dyDescent="0.25">
      <c r="A390" s="253" t="s">
        <v>138</v>
      </c>
      <c r="B390" s="253"/>
      <c r="C390" s="254">
        <v>2720000</v>
      </c>
      <c r="D390" s="254">
        <v>350000</v>
      </c>
      <c r="E390" s="254">
        <v>12.867647058823501</v>
      </c>
      <c r="F390" s="254">
        <v>3070000</v>
      </c>
    </row>
    <row r="391" spans="1:6" s="4" customFormat="1" ht="12.75" customHeight="1" x14ac:dyDescent="0.25">
      <c r="A391" s="255">
        <v>3</v>
      </c>
      <c r="B391" s="256" t="s">
        <v>22</v>
      </c>
      <c r="C391" s="257">
        <v>2720000</v>
      </c>
      <c r="D391" s="257">
        <v>350000</v>
      </c>
      <c r="E391" s="257">
        <v>12.867647058823501</v>
      </c>
      <c r="F391" s="257">
        <v>3070000</v>
      </c>
    </row>
    <row r="392" spans="1:6" s="4" customFormat="1" ht="12.75" customHeight="1" x14ac:dyDescent="0.25">
      <c r="A392" s="255">
        <v>38</v>
      </c>
      <c r="B392" s="256" t="s">
        <v>42</v>
      </c>
      <c r="C392" s="257">
        <v>2720000</v>
      </c>
      <c r="D392" s="257">
        <v>350000</v>
      </c>
      <c r="E392" s="257">
        <v>12.867647058823501</v>
      </c>
      <c r="F392" s="257">
        <v>3070000</v>
      </c>
    </row>
    <row r="393" spans="1:6" s="261" customFormat="1" ht="12.75" customHeight="1" x14ac:dyDescent="0.25">
      <c r="A393" s="258">
        <v>381</v>
      </c>
      <c r="B393" s="259" t="s">
        <v>47</v>
      </c>
      <c r="C393" s="260">
        <v>2720000</v>
      </c>
      <c r="D393" s="260">
        <v>177500</v>
      </c>
      <c r="E393" s="260">
        <v>6.5257352941176503</v>
      </c>
      <c r="F393" s="260">
        <v>2897500</v>
      </c>
    </row>
    <row r="394" spans="1:6" s="261" customFormat="1" ht="12.75" customHeight="1" x14ac:dyDescent="0.25">
      <c r="A394" s="258">
        <v>382</v>
      </c>
      <c r="B394" s="259" t="s">
        <v>140</v>
      </c>
      <c r="C394" s="260">
        <v>0</v>
      </c>
      <c r="D394" s="260">
        <v>172500</v>
      </c>
      <c r="E394" s="260">
        <v>0</v>
      </c>
      <c r="F394" s="260">
        <v>172500</v>
      </c>
    </row>
    <row r="395" spans="1:6" ht="12.75" customHeight="1" x14ac:dyDescent="0.25">
      <c r="A395" s="251" t="s">
        <v>141</v>
      </c>
      <c r="B395" s="251"/>
      <c r="C395" s="252">
        <v>1370000</v>
      </c>
      <c r="D395" s="252">
        <v>100000</v>
      </c>
      <c r="E395" s="252">
        <v>7.2992700729926998</v>
      </c>
      <c r="F395" s="252">
        <v>1470000</v>
      </c>
    </row>
    <row r="396" spans="1:6" ht="12.75" customHeight="1" x14ac:dyDescent="0.25">
      <c r="A396" s="253" t="s">
        <v>142</v>
      </c>
      <c r="B396" s="253"/>
      <c r="C396" s="254">
        <v>1000000</v>
      </c>
      <c r="D396" s="254">
        <v>70000</v>
      </c>
      <c r="E396" s="254">
        <v>7</v>
      </c>
      <c r="F396" s="254">
        <v>1070000</v>
      </c>
    </row>
    <row r="397" spans="1:6" s="4" customFormat="1" ht="12.75" customHeight="1" x14ac:dyDescent="0.25">
      <c r="A397" s="255">
        <v>3</v>
      </c>
      <c r="B397" s="256" t="s">
        <v>22</v>
      </c>
      <c r="C397" s="257">
        <v>1000000</v>
      </c>
      <c r="D397" s="257">
        <v>70000</v>
      </c>
      <c r="E397" s="257">
        <v>7</v>
      </c>
      <c r="F397" s="257">
        <v>1070000</v>
      </c>
    </row>
    <row r="398" spans="1:6" s="4" customFormat="1" ht="12.75" customHeight="1" x14ac:dyDescent="0.25">
      <c r="A398" s="255">
        <v>38</v>
      </c>
      <c r="B398" s="256" t="s">
        <v>42</v>
      </c>
      <c r="C398" s="257">
        <v>1000000</v>
      </c>
      <c r="D398" s="257">
        <v>70000</v>
      </c>
      <c r="E398" s="257">
        <v>7</v>
      </c>
      <c r="F398" s="257">
        <v>1070000</v>
      </c>
    </row>
    <row r="399" spans="1:6" s="261" customFormat="1" ht="12.75" customHeight="1" x14ac:dyDescent="0.25">
      <c r="A399" s="258">
        <v>381</v>
      </c>
      <c r="B399" s="259" t="s">
        <v>47</v>
      </c>
      <c r="C399" s="260">
        <v>1000000</v>
      </c>
      <c r="D399" s="260">
        <v>70000</v>
      </c>
      <c r="E399" s="260">
        <v>7</v>
      </c>
      <c r="F399" s="260">
        <v>1070000</v>
      </c>
    </row>
    <row r="400" spans="1:6" ht="12.75" customHeight="1" x14ac:dyDescent="0.25">
      <c r="A400" s="253" t="s">
        <v>143</v>
      </c>
      <c r="B400" s="253"/>
      <c r="C400" s="254">
        <v>370000</v>
      </c>
      <c r="D400" s="254">
        <v>30000</v>
      </c>
      <c r="E400" s="254">
        <v>8.1081081081081106</v>
      </c>
      <c r="F400" s="254">
        <v>400000</v>
      </c>
    </row>
    <row r="401" spans="1:6" s="4" customFormat="1" ht="12.75" customHeight="1" x14ac:dyDescent="0.25">
      <c r="A401" s="255">
        <v>3</v>
      </c>
      <c r="B401" s="256" t="s">
        <v>22</v>
      </c>
      <c r="C401" s="257">
        <v>370000</v>
      </c>
      <c r="D401" s="257">
        <v>30000</v>
      </c>
      <c r="E401" s="257">
        <v>8.1081081081081106</v>
      </c>
      <c r="F401" s="257">
        <v>400000</v>
      </c>
    </row>
    <row r="402" spans="1:6" s="4" customFormat="1" ht="12.75" customHeight="1" x14ac:dyDescent="0.25">
      <c r="A402" s="255">
        <v>38</v>
      </c>
      <c r="B402" s="256" t="s">
        <v>42</v>
      </c>
      <c r="C402" s="257">
        <v>370000</v>
      </c>
      <c r="D402" s="257">
        <v>30000</v>
      </c>
      <c r="E402" s="257">
        <v>8.1081081081081106</v>
      </c>
      <c r="F402" s="257">
        <v>400000</v>
      </c>
    </row>
    <row r="403" spans="1:6" s="261" customFormat="1" ht="12.75" customHeight="1" x14ac:dyDescent="0.25">
      <c r="A403" s="258">
        <v>381</v>
      </c>
      <c r="B403" s="259" t="s">
        <v>47</v>
      </c>
      <c r="C403" s="260">
        <v>370000</v>
      </c>
      <c r="D403" s="260">
        <v>30000</v>
      </c>
      <c r="E403" s="260">
        <v>8.1081081081081106</v>
      </c>
      <c r="F403" s="260">
        <v>400000</v>
      </c>
    </row>
    <row r="404" spans="1:6" ht="12.75" customHeight="1" x14ac:dyDescent="0.25">
      <c r="A404" s="251" t="s">
        <v>144</v>
      </c>
      <c r="B404" s="251"/>
      <c r="C404" s="252">
        <v>110000</v>
      </c>
      <c r="D404" s="252">
        <v>73000</v>
      </c>
      <c r="E404" s="252">
        <v>66.363636363636402</v>
      </c>
      <c r="F404" s="252">
        <v>183000</v>
      </c>
    </row>
    <row r="405" spans="1:6" ht="12.75" customHeight="1" x14ac:dyDescent="0.25">
      <c r="A405" s="253" t="s">
        <v>145</v>
      </c>
      <c r="B405" s="253"/>
      <c r="C405" s="254">
        <v>110000</v>
      </c>
      <c r="D405" s="254">
        <v>15600</v>
      </c>
      <c r="E405" s="254">
        <v>14.181818181818199</v>
      </c>
      <c r="F405" s="254">
        <v>125600</v>
      </c>
    </row>
    <row r="406" spans="1:6" s="4" customFormat="1" ht="12.75" customHeight="1" x14ac:dyDescent="0.25">
      <c r="A406" s="255">
        <v>3</v>
      </c>
      <c r="B406" s="256" t="s">
        <v>22</v>
      </c>
      <c r="C406" s="257">
        <v>110000</v>
      </c>
      <c r="D406" s="257">
        <v>15600</v>
      </c>
      <c r="E406" s="257">
        <v>14.181818181818199</v>
      </c>
      <c r="F406" s="257">
        <v>125600</v>
      </c>
    </row>
    <row r="407" spans="1:6" s="4" customFormat="1" ht="12.75" customHeight="1" x14ac:dyDescent="0.25">
      <c r="A407" s="255">
        <v>32</v>
      </c>
      <c r="B407" s="256" t="s">
        <v>27</v>
      </c>
      <c r="C407" s="257">
        <v>58500</v>
      </c>
      <c r="D407" s="257">
        <v>-30000</v>
      </c>
      <c r="E407" s="257">
        <v>-51.282051282051299</v>
      </c>
      <c r="F407" s="257">
        <v>28500</v>
      </c>
    </row>
    <row r="408" spans="1:6" s="261" customFormat="1" ht="12.75" customHeight="1" x14ac:dyDescent="0.25">
      <c r="A408" s="258">
        <v>323</v>
      </c>
      <c r="B408" s="259" t="s">
        <v>30</v>
      </c>
      <c r="C408" s="260">
        <v>28000</v>
      </c>
      <c r="D408" s="260">
        <v>-20000</v>
      </c>
      <c r="E408" s="260">
        <v>-71.428571428571402</v>
      </c>
      <c r="F408" s="260">
        <v>8000</v>
      </c>
    </row>
    <row r="409" spans="1:6" s="261" customFormat="1" ht="12.75" customHeight="1" x14ac:dyDescent="0.25">
      <c r="A409" s="258">
        <v>329</v>
      </c>
      <c r="B409" s="259" t="s">
        <v>32</v>
      </c>
      <c r="C409" s="260">
        <v>30500</v>
      </c>
      <c r="D409" s="260">
        <v>-10000</v>
      </c>
      <c r="E409" s="260">
        <v>-32.786885245901601</v>
      </c>
      <c r="F409" s="260">
        <v>20500</v>
      </c>
    </row>
    <row r="410" spans="1:6" s="4" customFormat="1" ht="12.75" customHeight="1" x14ac:dyDescent="0.25">
      <c r="A410" s="255">
        <v>38</v>
      </c>
      <c r="B410" s="256" t="s">
        <v>42</v>
      </c>
      <c r="C410" s="257">
        <v>51500</v>
      </c>
      <c r="D410" s="257">
        <v>45600</v>
      </c>
      <c r="E410" s="257">
        <v>88.543689320388395</v>
      </c>
      <c r="F410" s="257">
        <v>97100</v>
      </c>
    </row>
    <row r="411" spans="1:6" s="261" customFormat="1" ht="12.75" customHeight="1" x14ac:dyDescent="0.25">
      <c r="A411" s="258">
        <v>381</v>
      </c>
      <c r="B411" s="259" t="s">
        <v>47</v>
      </c>
      <c r="C411" s="260">
        <v>51500</v>
      </c>
      <c r="D411" s="260">
        <v>45600</v>
      </c>
      <c r="E411" s="260">
        <v>88.543689320388395</v>
      </c>
      <c r="F411" s="260">
        <v>97100</v>
      </c>
    </row>
    <row r="412" spans="1:6" ht="12.75" customHeight="1" x14ac:dyDescent="0.25">
      <c r="A412" s="253" t="s">
        <v>146</v>
      </c>
      <c r="B412" s="253"/>
      <c r="C412" s="254">
        <v>0</v>
      </c>
      <c r="D412" s="254">
        <v>57400</v>
      </c>
      <c r="E412" s="254">
        <v>0</v>
      </c>
      <c r="F412" s="254">
        <v>57400</v>
      </c>
    </row>
    <row r="413" spans="1:6" s="4" customFormat="1" ht="12.75" customHeight="1" x14ac:dyDescent="0.25">
      <c r="A413" s="255">
        <v>3</v>
      </c>
      <c r="B413" s="256" t="s">
        <v>22</v>
      </c>
      <c r="C413" s="257">
        <v>0</v>
      </c>
      <c r="D413" s="257">
        <v>57400</v>
      </c>
      <c r="E413" s="257">
        <v>0</v>
      </c>
      <c r="F413" s="257">
        <v>57400</v>
      </c>
    </row>
    <row r="414" spans="1:6" s="4" customFormat="1" ht="12.75" customHeight="1" x14ac:dyDescent="0.25">
      <c r="A414" s="255">
        <v>32</v>
      </c>
      <c r="B414" s="256" t="s">
        <v>27</v>
      </c>
      <c r="C414" s="257">
        <v>0</v>
      </c>
      <c r="D414" s="257">
        <v>57400</v>
      </c>
      <c r="E414" s="257">
        <v>0</v>
      </c>
      <c r="F414" s="257">
        <v>57400</v>
      </c>
    </row>
    <row r="415" spans="1:6" s="261" customFormat="1" ht="12.75" customHeight="1" x14ac:dyDescent="0.25">
      <c r="A415" s="258">
        <v>323</v>
      </c>
      <c r="B415" s="259" t="s">
        <v>30</v>
      </c>
      <c r="C415" s="260">
        <v>0</v>
      </c>
      <c r="D415" s="260">
        <v>57400</v>
      </c>
      <c r="E415" s="260">
        <v>0</v>
      </c>
      <c r="F415" s="260">
        <v>57400</v>
      </c>
    </row>
    <row r="416" spans="1:6" ht="12.75" customHeight="1" x14ac:dyDescent="0.25">
      <c r="A416" s="251" t="s">
        <v>147</v>
      </c>
      <c r="B416" s="251"/>
      <c r="C416" s="252">
        <v>22000</v>
      </c>
      <c r="D416" s="252">
        <v>50000</v>
      </c>
      <c r="E416" s="252">
        <v>227.272727272727</v>
      </c>
      <c r="F416" s="252">
        <v>72000</v>
      </c>
    </row>
    <row r="417" spans="1:6" ht="12.75" customHeight="1" x14ac:dyDescent="0.25">
      <c r="A417" s="253" t="s">
        <v>148</v>
      </c>
      <c r="B417" s="253"/>
      <c r="C417" s="254">
        <v>10000</v>
      </c>
      <c r="D417" s="254">
        <v>0</v>
      </c>
      <c r="E417" s="254">
        <v>0</v>
      </c>
      <c r="F417" s="254">
        <v>10000</v>
      </c>
    </row>
    <row r="418" spans="1:6" s="4" customFormat="1" ht="12.75" customHeight="1" x14ac:dyDescent="0.25">
      <c r="A418" s="255">
        <v>3</v>
      </c>
      <c r="B418" s="256" t="s">
        <v>22</v>
      </c>
      <c r="C418" s="257">
        <v>10000</v>
      </c>
      <c r="D418" s="257">
        <v>0</v>
      </c>
      <c r="E418" s="257">
        <v>0</v>
      </c>
      <c r="F418" s="257">
        <v>10000</v>
      </c>
    </row>
    <row r="419" spans="1:6" s="4" customFormat="1" ht="12.75" customHeight="1" x14ac:dyDescent="0.25">
      <c r="A419" s="255">
        <v>38</v>
      </c>
      <c r="B419" s="256" t="s">
        <v>42</v>
      </c>
      <c r="C419" s="257">
        <v>10000</v>
      </c>
      <c r="D419" s="257">
        <v>0</v>
      </c>
      <c r="E419" s="257">
        <v>0</v>
      </c>
      <c r="F419" s="257">
        <v>10000</v>
      </c>
    </row>
    <row r="420" spans="1:6" s="261" customFormat="1" ht="12.75" customHeight="1" x14ac:dyDescent="0.25">
      <c r="A420" s="258">
        <v>381</v>
      </c>
      <c r="B420" s="259" t="s">
        <v>47</v>
      </c>
      <c r="C420" s="260">
        <v>10000</v>
      </c>
      <c r="D420" s="260">
        <v>0</v>
      </c>
      <c r="E420" s="260">
        <v>0</v>
      </c>
      <c r="F420" s="260">
        <v>10000</v>
      </c>
    </row>
    <row r="421" spans="1:6" ht="12.75" customHeight="1" x14ac:dyDescent="0.25">
      <c r="A421" s="253" t="s">
        <v>149</v>
      </c>
      <c r="B421" s="253"/>
      <c r="C421" s="254">
        <v>1000</v>
      </c>
      <c r="D421" s="254">
        <v>0</v>
      </c>
      <c r="E421" s="254">
        <v>0</v>
      </c>
      <c r="F421" s="254">
        <v>1000</v>
      </c>
    </row>
    <row r="422" spans="1:6" s="4" customFormat="1" ht="12.75" customHeight="1" x14ac:dyDescent="0.25">
      <c r="A422" s="255">
        <v>3</v>
      </c>
      <c r="B422" s="256" t="s">
        <v>22</v>
      </c>
      <c r="C422" s="257">
        <v>1000</v>
      </c>
      <c r="D422" s="257">
        <v>0</v>
      </c>
      <c r="E422" s="257">
        <v>0</v>
      </c>
      <c r="F422" s="257">
        <v>1000</v>
      </c>
    </row>
    <row r="423" spans="1:6" s="4" customFormat="1" ht="12.75" customHeight="1" x14ac:dyDescent="0.25">
      <c r="A423" s="255">
        <v>38</v>
      </c>
      <c r="B423" s="256" t="s">
        <v>42</v>
      </c>
      <c r="C423" s="257">
        <v>1000</v>
      </c>
      <c r="D423" s="257">
        <v>0</v>
      </c>
      <c r="E423" s="257">
        <v>0</v>
      </c>
      <c r="F423" s="257">
        <v>1000</v>
      </c>
    </row>
    <row r="424" spans="1:6" s="261" customFormat="1" ht="12.75" customHeight="1" x14ac:dyDescent="0.25">
      <c r="A424" s="258">
        <v>381</v>
      </c>
      <c r="B424" s="259" t="s">
        <v>47</v>
      </c>
      <c r="C424" s="260">
        <v>1000</v>
      </c>
      <c r="D424" s="260">
        <v>0</v>
      </c>
      <c r="E424" s="260">
        <v>0</v>
      </c>
      <c r="F424" s="260">
        <v>1000</v>
      </c>
    </row>
    <row r="425" spans="1:6" ht="12.75" customHeight="1" x14ac:dyDescent="0.25">
      <c r="A425" s="253" t="s">
        <v>150</v>
      </c>
      <c r="B425" s="253"/>
      <c r="C425" s="254">
        <v>5000</v>
      </c>
      <c r="D425" s="254">
        <v>0</v>
      </c>
      <c r="E425" s="254">
        <v>0</v>
      </c>
      <c r="F425" s="254">
        <v>5000</v>
      </c>
    </row>
    <row r="426" spans="1:6" s="4" customFormat="1" ht="12.75" customHeight="1" x14ac:dyDescent="0.25">
      <c r="A426" s="255">
        <v>3</v>
      </c>
      <c r="B426" s="256" t="s">
        <v>22</v>
      </c>
      <c r="C426" s="257">
        <v>5000</v>
      </c>
      <c r="D426" s="257">
        <v>0</v>
      </c>
      <c r="E426" s="257">
        <v>0</v>
      </c>
      <c r="F426" s="257">
        <v>5000</v>
      </c>
    </row>
    <row r="427" spans="1:6" s="4" customFormat="1" ht="12.75" customHeight="1" x14ac:dyDescent="0.25">
      <c r="A427" s="255">
        <v>38</v>
      </c>
      <c r="B427" s="256" t="s">
        <v>42</v>
      </c>
      <c r="C427" s="257">
        <v>5000</v>
      </c>
      <c r="D427" s="257">
        <v>0</v>
      </c>
      <c r="E427" s="257">
        <v>0</v>
      </c>
      <c r="F427" s="257">
        <v>5000</v>
      </c>
    </row>
    <row r="428" spans="1:6" s="261" customFormat="1" ht="12.75" customHeight="1" x14ac:dyDescent="0.25">
      <c r="A428" s="258">
        <v>381</v>
      </c>
      <c r="B428" s="259" t="s">
        <v>47</v>
      </c>
      <c r="C428" s="260">
        <v>5000</v>
      </c>
      <c r="D428" s="260">
        <v>0</v>
      </c>
      <c r="E428" s="260">
        <v>0</v>
      </c>
      <c r="F428" s="260">
        <v>5000</v>
      </c>
    </row>
    <row r="429" spans="1:6" ht="12.75" customHeight="1" x14ac:dyDescent="0.25">
      <c r="A429" s="253" t="s">
        <v>151</v>
      </c>
      <c r="B429" s="253"/>
      <c r="C429" s="254">
        <v>1000</v>
      </c>
      <c r="D429" s="254">
        <v>0</v>
      </c>
      <c r="E429" s="254">
        <v>0</v>
      </c>
      <c r="F429" s="254">
        <v>1000</v>
      </c>
    </row>
    <row r="430" spans="1:6" s="4" customFormat="1" ht="12.75" customHeight="1" x14ac:dyDescent="0.25">
      <c r="A430" s="255">
        <v>3</v>
      </c>
      <c r="B430" s="256" t="s">
        <v>22</v>
      </c>
      <c r="C430" s="257">
        <v>1000</v>
      </c>
      <c r="D430" s="257">
        <v>0</v>
      </c>
      <c r="E430" s="257">
        <v>0</v>
      </c>
      <c r="F430" s="257">
        <v>1000</v>
      </c>
    </row>
    <row r="431" spans="1:6" s="4" customFormat="1" ht="12.75" customHeight="1" x14ac:dyDescent="0.25">
      <c r="A431" s="255">
        <v>38</v>
      </c>
      <c r="B431" s="256" t="s">
        <v>42</v>
      </c>
      <c r="C431" s="257">
        <v>1000</v>
      </c>
      <c r="D431" s="257">
        <v>0</v>
      </c>
      <c r="E431" s="257">
        <v>0</v>
      </c>
      <c r="F431" s="257">
        <v>1000</v>
      </c>
    </row>
    <row r="432" spans="1:6" s="261" customFormat="1" ht="12.75" customHeight="1" x14ac:dyDescent="0.25">
      <c r="A432" s="258">
        <v>381</v>
      </c>
      <c r="B432" s="259" t="s">
        <v>47</v>
      </c>
      <c r="C432" s="260">
        <v>1000</v>
      </c>
      <c r="D432" s="260">
        <v>0</v>
      </c>
      <c r="E432" s="260">
        <v>0</v>
      </c>
      <c r="F432" s="260">
        <v>1000</v>
      </c>
    </row>
    <row r="433" spans="1:6" ht="12.75" customHeight="1" x14ac:dyDescent="0.25">
      <c r="A433" s="253" t="s">
        <v>152</v>
      </c>
      <c r="B433" s="253"/>
      <c r="C433" s="254">
        <v>0</v>
      </c>
      <c r="D433" s="254">
        <v>50000</v>
      </c>
      <c r="E433" s="254">
        <v>0</v>
      </c>
      <c r="F433" s="254">
        <v>50000</v>
      </c>
    </row>
    <row r="434" spans="1:6" s="4" customFormat="1" ht="12.75" customHeight="1" x14ac:dyDescent="0.25">
      <c r="A434" s="255">
        <v>3</v>
      </c>
      <c r="B434" s="256" t="s">
        <v>22</v>
      </c>
      <c r="C434" s="257">
        <v>0</v>
      </c>
      <c r="D434" s="257">
        <v>50000</v>
      </c>
      <c r="E434" s="257">
        <v>0</v>
      </c>
      <c r="F434" s="257">
        <v>50000</v>
      </c>
    </row>
    <row r="435" spans="1:6" s="4" customFormat="1" ht="12.75" customHeight="1" x14ac:dyDescent="0.25">
      <c r="A435" s="255">
        <v>38</v>
      </c>
      <c r="B435" s="256" t="s">
        <v>42</v>
      </c>
      <c r="C435" s="257">
        <v>0</v>
      </c>
      <c r="D435" s="257">
        <v>50000</v>
      </c>
      <c r="E435" s="257">
        <v>0</v>
      </c>
      <c r="F435" s="257">
        <v>50000</v>
      </c>
    </row>
    <row r="436" spans="1:6" s="261" customFormat="1" ht="12.75" customHeight="1" x14ac:dyDescent="0.25">
      <c r="A436" s="258">
        <v>382</v>
      </c>
      <c r="B436" s="259" t="s">
        <v>140</v>
      </c>
      <c r="C436" s="260">
        <v>0</v>
      </c>
      <c r="D436" s="260">
        <v>50000</v>
      </c>
      <c r="E436" s="260">
        <v>0</v>
      </c>
      <c r="F436" s="260">
        <v>50000</v>
      </c>
    </row>
    <row r="437" spans="1:6" ht="12.75" customHeight="1" x14ac:dyDescent="0.25">
      <c r="A437" s="253" t="s">
        <v>153</v>
      </c>
      <c r="B437" s="253"/>
      <c r="C437" s="254">
        <v>5000</v>
      </c>
      <c r="D437" s="254">
        <v>0</v>
      </c>
      <c r="E437" s="254">
        <v>0</v>
      </c>
      <c r="F437" s="254">
        <v>5000</v>
      </c>
    </row>
    <row r="438" spans="1:6" s="4" customFormat="1" ht="12.75" customHeight="1" x14ac:dyDescent="0.25">
      <c r="A438" s="255">
        <v>3</v>
      </c>
      <c r="B438" s="256" t="s">
        <v>22</v>
      </c>
      <c r="C438" s="257">
        <v>5000</v>
      </c>
      <c r="D438" s="257">
        <v>0</v>
      </c>
      <c r="E438" s="257">
        <v>0</v>
      </c>
      <c r="F438" s="257">
        <v>5000</v>
      </c>
    </row>
    <row r="439" spans="1:6" s="4" customFormat="1" ht="12.75" customHeight="1" x14ac:dyDescent="0.25">
      <c r="A439" s="255">
        <v>38</v>
      </c>
      <c r="B439" s="256" t="s">
        <v>42</v>
      </c>
      <c r="C439" s="257">
        <v>5000</v>
      </c>
      <c r="D439" s="257">
        <v>0</v>
      </c>
      <c r="E439" s="257">
        <v>0</v>
      </c>
      <c r="F439" s="257">
        <v>5000</v>
      </c>
    </row>
    <row r="440" spans="1:6" s="261" customFormat="1" ht="12.75" customHeight="1" x14ac:dyDescent="0.25">
      <c r="A440" s="258">
        <v>381</v>
      </c>
      <c r="B440" s="259" t="s">
        <v>47</v>
      </c>
      <c r="C440" s="260">
        <v>5000</v>
      </c>
      <c r="D440" s="260">
        <v>0</v>
      </c>
      <c r="E440" s="260">
        <v>0</v>
      </c>
      <c r="F440" s="260">
        <v>5000</v>
      </c>
    </row>
    <row r="441" spans="1:6" ht="12.75" customHeight="1" x14ac:dyDescent="0.25">
      <c r="A441" s="251" t="s">
        <v>154</v>
      </c>
      <c r="B441" s="251"/>
      <c r="C441" s="252">
        <v>1180000</v>
      </c>
      <c r="D441" s="252">
        <v>8550</v>
      </c>
      <c r="E441" s="252">
        <v>0.72457627118644097</v>
      </c>
      <c r="F441" s="252">
        <v>1188550</v>
      </c>
    </row>
    <row r="442" spans="1:6" ht="12.75" customHeight="1" x14ac:dyDescent="0.25">
      <c r="A442" s="253" t="s">
        <v>155</v>
      </c>
      <c r="B442" s="253"/>
      <c r="C442" s="254">
        <v>700000</v>
      </c>
      <c r="D442" s="254">
        <v>0</v>
      </c>
      <c r="E442" s="254">
        <v>0</v>
      </c>
      <c r="F442" s="254">
        <v>700000</v>
      </c>
    </row>
    <row r="443" spans="1:6" s="4" customFormat="1" ht="12.75" customHeight="1" x14ac:dyDescent="0.25">
      <c r="A443" s="255">
        <v>3</v>
      </c>
      <c r="B443" s="256" t="s">
        <v>22</v>
      </c>
      <c r="C443" s="257">
        <v>700000</v>
      </c>
      <c r="D443" s="257">
        <v>0</v>
      </c>
      <c r="E443" s="257">
        <v>0</v>
      </c>
      <c r="F443" s="257">
        <v>700000</v>
      </c>
    </row>
    <row r="444" spans="1:6" s="4" customFormat="1" ht="12.75" customHeight="1" x14ac:dyDescent="0.25">
      <c r="A444" s="255">
        <v>37</v>
      </c>
      <c r="B444" s="256" t="s">
        <v>40</v>
      </c>
      <c r="C444" s="257">
        <v>700000</v>
      </c>
      <c r="D444" s="257">
        <v>0</v>
      </c>
      <c r="E444" s="257">
        <v>0</v>
      </c>
      <c r="F444" s="257">
        <v>700000</v>
      </c>
    </row>
    <row r="445" spans="1:6" s="261" customFormat="1" ht="12.75" customHeight="1" x14ac:dyDescent="0.25">
      <c r="A445" s="258">
        <v>372</v>
      </c>
      <c r="B445" s="259" t="s">
        <v>41</v>
      </c>
      <c r="C445" s="260">
        <v>700000</v>
      </c>
      <c r="D445" s="260">
        <v>0</v>
      </c>
      <c r="E445" s="260">
        <v>0</v>
      </c>
      <c r="F445" s="260">
        <v>700000</v>
      </c>
    </row>
    <row r="446" spans="1:6" ht="12.75" customHeight="1" x14ac:dyDescent="0.25">
      <c r="A446" s="253" t="s">
        <v>157</v>
      </c>
      <c r="B446" s="253"/>
      <c r="C446" s="254">
        <v>60000</v>
      </c>
      <c r="D446" s="254">
        <v>8550</v>
      </c>
      <c r="E446" s="254">
        <v>14.25</v>
      </c>
      <c r="F446" s="254">
        <v>68550</v>
      </c>
    </row>
    <row r="447" spans="1:6" s="4" customFormat="1" ht="12.75" customHeight="1" x14ac:dyDescent="0.25">
      <c r="A447" s="255">
        <v>3</v>
      </c>
      <c r="B447" s="256" t="s">
        <v>22</v>
      </c>
      <c r="C447" s="257">
        <v>60000</v>
      </c>
      <c r="D447" s="257">
        <v>8550</v>
      </c>
      <c r="E447" s="257">
        <v>14.25</v>
      </c>
      <c r="F447" s="257">
        <v>68550</v>
      </c>
    </row>
    <row r="448" spans="1:6" s="4" customFormat="1" ht="12.75" customHeight="1" x14ac:dyDescent="0.25">
      <c r="A448" s="255">
        <v>37</v>
      </c>
      <c r="B448" s="256" t="s">
        <v>40</v>
      </c>
      <c r="C448" s="257">
        <v>60000</v>
      </c>
      <c r="D448" s="257">
        <v>8550</v>
      </c>
      <c r="E448" s="257">
        <v>14.25</v>
      </c>
      <c r="F448" s="257">
        <v>68550</v>
      </c>
    </row>
    <row r="449" spans="1:6" s="261" customFormat="1" ht="12.75" customHeight="1" x14ac:dyDescent="0.25">
      <c r="A449" s="258">
        <v>372</v>
      </c>
      <c r="B449" s="259" t="s">
        <v>41</v>
      </c>
      <c r="C449" s="260">
        <v>60000</v>
      </c>
      <c r="D449" s="260">
        <v>8550</v>
      </c>
      <c r="E449" s="260">
        <v>14.25</v>
      </c>
      <c r="F449" s="260">
        <v>68550</v>
      </c>
    </row>
    <row r="450" spans="1:6" ht="12.75" customHeight="1" x14ac:dyDescent="0.25">
      <c r="A450" s="253" t="s">
        <v>158</v>
      </c>
      <c r="B450" s="253"/>
      <c r="C450" s="254">
        <v>250000</v>
      </c>
      <c r="D450" s="254">
        <v>0</v>
      </c>
      <c r="E450" s="254">
        <v>0</v>
      </c>
      <c r="F450" s="254">
        <v>250000</v>
      </c>
    </row>
    <row r="451" spans="1:6" s="4" customFormat="1" ht="12.75" customHeight="1" x14ac:dyDescent="0.25">
      <c r="A451" s="255">
        <v>3</v>
      </c>
      <c r="B451" s="256" t="s">
        <v>22</v>
      </c>
      <c r="C451" s="257">
        <v>250000</v>
      </c>
      <c r="D451" s="257">
        <v>0</v>
      </c>
      <c r="E451" s="257">
        <v>0</v>
      </c>
      <c r="F451" s="257">
        <v>250000</v>
      </c>
    </row>
    <row r="452" spans="1:6" s="4" customFormat="1" ht="12.75" customHeight="1" x14ac:dyDescent="0.25">
      <c r="A452" s="255">
        <v>37</v>
      </c>
      <c r="B452" s="256" t="s">
        <v>40</v>
      </c>
      <c r="C452" s="257">
        <v>250000</v>
      </c>
      <c r="D452" s="257">
        <v>0</v>
      </c>
      <c r="E452" s="257">
        <v>0</v>
      </c>
      <c r="F452" s="257">
        <v>250000</v>
      </c>
    </row>
    <row r="453" spans="1:6" s="261" customFormat="1" ht="12.75" customHeight="1" x14ac:dyDescent="0.25">
      <c r="A453" s="258">
        <v>372</v>
      </c>
      <c r="B453" s="259" t="s">
        <v>41</v>
      </c>
      <c r="C453" s="260">
        <v>250000</v>
      </c>
      <c r="D453" s="260">
        <v>0</v>
      </c>
      <c r="E453" s="260">
        <v>0</v>
      </c>
      <c r="F453" s="260">
        <v>250000</v>
      </c>
    </row>
    <row r="454" spans="1:6" ht="12.75" customHeight="1" x14ac:dyDescent="0.25">
      <c r="A454" s="253" t="s">
        <v>159</v>
      </c>
      <c r="B454" s="253"/>
      <c r="C454" s="254">
        <v>5000</v>
      </c>
      <c r="D454" s="254">
        <v>0</v>
      </c>
      <c r="E454" s="254">
        <v>0</v>
      </c>
      <c r="F454" s="254">
        <v>5000</v>
      </c>
    </row>
    <row r="455" spans="1:6" s="4" customFormat="1" ht="12.75" customHeight="1" x14ac:dyDescent="0.25">
      <c r="A455" s="255">
        <v>3</v>
      </c>
      <c r="B455" s="256" t="s">
        <v>22</v>
      </c>
      <c r="C455" s="257">
        <v>5000</v>
      </c>
      <c r="D455" s="257">
        <v>0</v>
      </c>
      <c r="E455" s="257">
        <v>0</v>
      </c>
      <c r="F455" s="257">
        <v>5000</v>
      </c>
    </row>
    <row r="456" spans="1:6" s="4" customFormat="1" ht="12.75" customHeight="1" x14ac:dyDescent="0.25">
      <c r="A456" s="255">
        <v>37</v>
      </c>
      <c r="B456" s="256" t="s">
        <v>40</v>
      </c>
      <c r="C456" s="257">
        <v>5000</v>
      </c>
      <c r="D456" s="257">
        <v>0</v>
      </c>
      <c r="E456" s="257">
        <v>0</v>
      </c>
      <c r="F456" s="257">
        <v>5000</v>
      </c>
    </row>
    <row r="457" spans="1:6" s="261" customFormat="1" ht="12.75" customHeight="1" x14ac:dyDescent="0.25">
      <c r="A457" s="258">
        <v>372</v>
      </c>
      <c r="B457" s="259" t="s">
        <v>41</v>
      </c>
      <c r="C457" s="260">
        <v>5000</v>
      </c>
      <c r="D457" s="260">
        <v>0</v>
      </c>
      <c r="E457" s="260">
        <v>0</v>
      </c>
      <c r="F457" s="260">
        <v>5000</v>
      </c>
    </row>
    <row r="458" spans="1:6" ht="12.75" customHeight="1" x14ac:dyDescent="0.25">
      <c r="A458" s="253" t="s">
        <v>160</v>
      </c>
      <c r="B458" s="253"/>
      <c r="C458" s="254">
        <v>165000</v>
      </c>
      <c r="D458" s="254">
        <v>0</v>
      </c>
      <c r="E458" s="254">
        <v>0</v>
      </c>
      <c r="F458" s="254">
        <v>165000</v>
      </c>
    </row>
    <row r="459" spans="1:6" s="4" customFormat="1" ht="12.75" customHeight="1" x14ac:dyDescent="0.25">
      <c r="A459" s="255">
        <v>3</v>
      </c>
      <c r="B459" s="256" t="s">
        <v>22</v>
      </c>
      <c r="C459" s="257">
        <v>165000</v>
      </c>
      <c r="D459" s="257">
        <v>0</v>
      </c>
      <c r="E459" s="257">
        <v>0</v>
      </c>
      <c r="F459" s="257">
        <v>165000</v>
      </c>
    </row>
    <row r="460" spans="1:6" s="4" customFormat="1" ht="12.75" customHeight="1" x14ac:dyDescent="0.25">
      <c r="A460" s="255">
        <v>37</v>
      </c>
      <c r="B460" s="256" t="s">
        <v>40</v>
      </c>
      <c r="C460" s="257">
        <v>165000</v>
      </c>
      <c r="D460" s="257">
        <v>0</v>
      </c>
      <c r="E460" s="257">
        <v>0</v>
      </c>
      <c r="F460" s="257">
        <v>165000</v>
      </c>
    </row>
    <row r="461" spans="1:6" s="261" customFormat="1" ht="12.75" customHeight="1" x14ac:dyDescent="0.25">
      <c r="A461" s="258">
        <v>372</v>
      </c>
      <c r="B461" s="259" t="s">
        <v>41</v>
      </c>
      <c r="C461" s="260">
        <v>165000</v>
      </c>
      <c r="D461" s="260">
        <v>0</v>
      </c>
      <c r="E461" s="260">
        <v>0</v>
      </c>
      <c r="F461" s="260">
        <v>165000</v>
      </c>
    </row>
    <row r="462" spans="1:6" ht="12.75" customHeight="1" x14ac:dyDescent="0.25">
      <c r="A462" s="251" t="s">
        <v>161</v>
      </c>
      <c r="B462" s="251"/>
      <c r="C462" s="252">
        <v>170000</v>
      </c>
      <c r="D462" s="252">
        <v>10000</v>
      </c>
      <c r="E462" s="252">
        <v>5.8823529411764701</v>
      </c>
      <c r="F462" s="252">
        <v>180000</v>
      </c>
    </row>
    <row r="463" spans="1:6" ht="12.75" customHeight="1" x14ac:dyDescent="0.25">
      <c r="A463" s="253" t="s">
        <v>162</v>
      </c>
      <c r="B463" s="253"/>
      <c r="C463" s="254">
        <v>10000</v>
      </c>
      <c r="D463" s="254">
        <v>0</v>
      </c>
      <c r="E463" s="254">
        <v>0</v>
      </c>
      <c r="F463" s="254">
        <v>10000</v>
      </c>
    </row>
    <row r="464" spans="1:6" s="4" customFormat="1" ht="12.75" customHeight="1" x14ac:dyDescent="0.25">
      <c r="A464" s="255">
        <v>3</v>
      </c>
      <c r="B464" s="256" t="s">
        <v>22</v>
      </c>
      <c r="C464" s="257">
        <v>10000</v>
      </c>
      <c r="D464" s="257">
        <v>0</v>
      </c>
      <c r="E464" s="257">
        <v>0</v>
      </c>
      <c r="F464" s="257">
        <v>10000</v>
      </c>
    </row>
    <row r="465" spans="1:6" s="4" customFormat="1" ht="12.75" customHeight="1" x14ac:dyDescent="0.25">
      <c r="A465" s="255">
        <v>37</v>
      </c>
      <c r="B465" s="256" t="s">
        <v>40</v>
      </c>
      <c r="C465" s="257">
        <v>10000</v>
      </c>
      <c r="D465" s="257">
        <v>0</v>
      </c>
      <c r="E465" s="257">
        <v>0</v>
      </c>
      <c r="F465" s="257">
        <v>10000</v>
      </c>
    </row>
    <row r="466" spans="1:6" s="261" customFormat="1" ht="12.75" customHeight="1" x14ac:dyDescent="0.25">
      <c r="A466" s="258">
        <v>372</v>
      </c>
      <c r="B466" s="259" t="s">
        <v>41</v>
      </c>
      <c r="C466" s="260">
        <v>10000</v>
      </c>
      <c r="D466" s="260">
        <v>0</v>
      </c>
      <c r="E466" s="260">
        <v>0</v>
      </c>
      <c r="F466" s="260">
        <v>10000</v>
      </c>
    </row>
    <row r="467" spans="1:6" ht="12.75" customHeight="1" x14ac:dyDescent="0.25">
      <c r="A467" s="253" t="s">
        <v>163</v>
      </c>
      <c r="B467" s="253"/>
      <c r="C467" s="254">
        <v>160000</v>
      </c>
      <c r="D467" s="254">
        <v>10000</v>
      </c>
      <c r="E467" s="254">
        <v>6.25</v>
      </c>
      <c r="F467" s="254">
        <v>170000</v>
      </c>
    </row>
    <row r="468" spans="1:6" s="4" customFormat="1" ht="12.75" customHeight="1" x14ac:dyDescent="0.25">
      <c r="A468" s="255">
        <v>3</v>
      </c>
      <c r="B468" s="256" t="s">
        <v>22</v>
      </c>
      <c r="C468" s="257">
        <v>160000</v>
      </c>
      <c r="D468" s="257">
        <v>10000</v>
      </c>
      <c r="E468" s="257">
        <v>6.25</v>
      </c>
      <c r="F468" s="257">
        <v>170000</v>
      </c>
    </row>
    <row r="469" spans="1:6" s="4" customFormat="1" ht="12.75" customHeight="1" x14ac:dyDescent="0.25">
      <c r="A469" s="255">
        <v>37</v>
      </c>
      <c r="B469" s="256" t="s">
        <v>40</v>
      </c>
      <c r="C469" s="257">
        <v>160000</v>
      </c>
      <c r="D469" s="257">
        <v>10000</v>
      </c>
      <c r="E469" s="257">
        <v>6.25</v>
      </c>
      <c r="F469" s="257">
        <v>170000</v>
      </c>
    </row>
    <row r="470" spans="1:6" s="261" customFormat="1" ht="12.75" customHeight="1" x14ac:dyDescent="0.25">
      <c r="A470" s="258">
        <v>372</v>
      </c>
      <c r="B470" s="259" t="s">
        <v>41</v>
      </c>
      <c r="C470" s="260">
        <v>160000</v>
      </c>
      <c r="D470" s="260">
        <v>10000</v>
      </c>
      <c r="E470" s="260">
        <v>6.25</v>
      </c>
      <c r="F470" s="260">
        <v>170000</v>
      </c>
    </row>
    <row r="471" spans="1:6" ht="12.75" customHeight="1" x14ac:dyDescent="0.25">
      <c r="A471" s="251" t="s">
        <v>164</v>
      </c>
      <c r="B471" s="251"/>
      <c r="C471" s="252">
        <v>160000</v>
      </c>
      <c r="D471" s="252">
        <v>11070</v>
      </c>
      <c r="E471" s="252">
        <v>6.9187500000000002</v>
      </c>
      <c r="F471" s="252">
        <v>171070</v>
      </c>
    </row>
    <row r="472" spans="1:6" ht="12.75" customHeight="1" x14ac:dyDescent="0.25">
      <c r="A472" s="253" t="s">
        <v>165</v>
      </c>
      <c r="B472" s="253"/>
      <c r="C472" s="254">
        <v>100000</v>
      </c>
      <c r="D472" s="254">
        <v>1070</v>
      </c>
      <c r="E472" s="254">
        <v>1.07</v>
      </c>
      <c r="F472" s="254">
        <v>101070</v>
      </c>
    </row>
    <row r="473" spans="1:6" s="4" customFormat="1" ht="12.75" customHeight="1" x14ac:dyDescent="0.25">
      <c r="A473" s="255">
        <v>3</v>
      </c>
      <c r="B473" s="256" t="s">
        <v>22</v>
      </c>
      <c r="C473" s="257">
        <v>100000</v>
      </c>
      <c r="D473" s="257">
        <v>1070</v>
      </c>
      <c r="E473" s="257">
        <v>1.07</v>
      </c>
      <c r="F473" s="257">
        <v>101070</v>
      </c>
    </row>
    <row r="474" spans="1:6" s="4" customFormat="1" ht="12.75" customHeight="1" x14ac:dyDescent="0.25">
      <c r="A474" s="255">
        <v>38</v>
      </c>
      <c r="B474" s="256" t="s">
        <v>42</v>
      </c>
      <c r="C474" s="257">
        <v>100000</v>
      </c>
      <c r="D474" s="257">
        <v>1070</v>
      </c>
      <c r="E474" s="257">
        <v>1.07</v>
      </c>
      <c r="F474" s="257">
        <v>101070</v>
      </c>
    </row>
    <row r="475" spans="1:6" s="261" customFormat="1" ht="12.75" customHeight="1" x14ac:dyDescent="0.25">
      <c r="A475" s="258">
        <v>381</v>
      </c>
      <c r="B475" s="259" t="s">
        <v>47</v>
      </c>
      <c r="C475" s="260">
        <v>100000</v>
      </c>
      <c r="D475" s="260">
        <v>1070</v>
      </c>
      <c r="E475" s="260">
        <v>1.07</v>
      </c>
      <c r="F475" s="260">
        <v>101070</v>
      </c>
    </row>
    <row r="476" spans="1:6" ht="12.75" customHeight="1" x14ac:dyDescent="0.25">
      <c r="A476" s="253" t="s">
        <v>166</v>
      </c>
      <c r="B476" s="253"/>
      <c r="C476" s="254">
        <v>55000</v>
      </c>
      <c r="D476" s="254">
        <v>0</v>
      </c>
      <c r="E476" s="254">
        <v>0</v>
      </c>
      <c r="F476" s="254">
        <v>55000</v>
      </c>
    </row>
    <row r="477" spans="1:6" s="4" customFormat="1" ht="12.75" customHeight="1" x14ac:dyDescent="0.25">
      <c r="A477" s="255">
        <v>3</v>
      </c>
      <c r="B477" s="256" t="s">
        <v>22</v>
      </c>
      <c r="C477" s="257">
        <v>55000</v>
      </c>
      <c r="D477" s="257">
        <v>0</v>
      </c>
      <c r="E477" s="257">
        <v>0</v>
      </c>
      <c r="F477" s="257">
        <v>55000</v>
      </c>
    </row>
    <row r="478" spans="1:6" s="4" customFormat="1" ht="12.75" customHeight="1" x14ac:dyDescent="0.25">
      <c r="A478" s="255">
        <v>38</v>
      </c>
      <c r="B478" s="256" t="s">
        <v>42</v>
      </c>
      <c r="C478" s="257">
        <v>55000</v>
      </c>
      <c r="D478" s="257">
        <v>0</v>
      </c>
      <c r="E478" s="257">
        <v>0</v>
      </c>
      <c r="F478" s="257">
        <v>55000</v>
      </c>
    </row>
    <row r="479" spans="1:6" s="261" customFormat="1" ht="12.75" customHeight="1" x14ac:dyDescent="0.25">
      <c r="A479" s="258">
        <v>381</v>
      </c>
      <c r="B479" s="259" t="s">
        <v>47</v>
      </c>
      <c r="C479" s="260">
        <v>55000</v>
      </c>
      <c r="D479" s="260">
        <v>0</v>
      </c>
      <c r="E479" s="260">
        <v>0</v>
      </c>
      <c r="F479" s="260">
        <v>55000</v>
      </c>
    </row>
    <row r="480" spans="1:6" ht="12.75" customHeight="1" x14ac:dyDescent="0.25">
      <c r="A480" s="253" t="s">
        <v>167</v>
      </c>
      <c r="B480" s="253"/>
      <c r="C480" s="254">
        <v>5000</v>
      </c>
      <c r="D480" s="254">
        <v>10000</v>
      </c>
      <c r="E480" s="254">
        <v>200</v>
      </c>
      <c r="F480" s="254">
        <v>15000</v>
      </c>
    </row>
    <row r="481" spans="1:6" s="4" customFormat="1" ht="12.75" customHeight="1" x14ac:dyDescent="0.25">
      <c r="A481" s="255">
        <v>3</v>
      </c>
      <c r="B481" s="256" t="s">
        <v>22</v>
      </c>
      <c r="C481" s="257">
        <v>5000</v>
      </c>
      <c r="D481" s="257">
        <v>10000</v>
      </c>
      <c r="E481" s="257">
        <v>200</v>
      </c>
      <c r="F481" s="257">
        <v>15000</v>
      </c>
    </row>
    <row r="482" spans="1:6" s="4" customFormat="1" ht="12.75" customHeight="1" x14ac:dyDescent="0.25">
      <c r="A482" s="255">
        <v>38</v>
      </c>
      <c r="B482" s="256" t="s">
        <v>42</v>
      </c>
      <c r="C482" s="257">
        <v>5000</v>
      </c>
      <c r="D482" s="257">
        <v>10000</v>
      </c>
      <c r="E482" s="257">
        <v>200</v>
      </c>
      <c r="F482" s="257">
        <v>15000</v>
      </c>
    </row>
    <row r="483" spans="1:6" s="261" customFormat="1" ht="12.75" customHeight="1" x14ac:dyDescent="0.25">
      <c r="A483" s="258">
        <v>381</v>
      </c>
      <c r="B483" s="259" t="s">
        <v>47</v>
      </c>
      <c r="C483" s="260">
        <v>5000</v>
      </c>
      <c r="D483" s="260">
        <v>10000</v>
      </c>
      <c r="E483" s="260">
        <v>200</v>
      </c>
      <c r="F483" s="260">
        <v>15000</v>
      </c>
    </row>
    <row r="484" spans="1:6" ht="12.75" customHeight="1" x14ac:dyDescent="0.25">
      <c r="A484" s="251" t="s">
        <v>168</v>
      </c>
      <c r="B484" s="251"/>
      <c r="C484" s="252">
        <v>181000</v>
      </c>
      <c r="D484" s="252">
        <v>0</v>
      </c>
      <c r="E484" s="252">
        <v>0</v>
      </c>
      <c r="F484" s="252">
        <v>181000</v>
      </c>
    </row>
    <row r="485" spans="1:6" ht="12.75" customHeight="1" x14ac:dyDescent="0.25">
      <c r="A485" s="253" t="s">
        <v>169</v>
      </c>
      <c r="B485" s="253"/>
      <c r="C485" s="254">
        <v>30000</v>
      </c>
      <c r="D485" s="254">
        <v>0</v>
      </c>
      <c r="E485" s="254">
        <v>0</v>
      </c>
      <c r="F485" s="254">
        <v>30000</v>
      </c>
    </row>
    <row r="486" spans="1:6" s="4" customFormat="1" ht="12.75" customHeight="1" x14ac:dyDescent="0.25">
      <c r="A486" s="255">
        <v>3</v>
      </c>
      <c r="B486" s="256" t="s">
        <v>22</v>
      </c>
      <c r="C486" s="257">
        <v>30000</v>
      </c>
      <c r="D486" s="257">
        <v>0</v>
      </c>
      <c r="E486" s="257">
        <v>0</v>
      </c>
      <c r="F486" s="257">
        <v>30000</v>
      </c>
    </row>
    <row r="487" spans="1:6" s="4" customFormat="1" ht="12.75" customHeight="1" x14ac:dyDescent="0.25">
      <c r="A487" s="255">
        <v>38</v>
      </c>
      <c r="B487" s="256" t="s">
        <v>42</v>
      </c>
      <c r="C487" s="257">
        <v>30000</v>
      </c>
      <c r="D487" s="257">
        <v>0</v>
      </c>
      <c r="E487" s="257">
        <v>0</v>
      </c>
      <c r="F487" s="257">
        <v>30000</v>
      </c>
    </row>
    <row r="488" spans="1:6" s="261" customFormat="1" ht="12.75" customHeight="1" x14ac:dyDescent="0.25">
      <c r="A488" s="258">
        <v>381</v>
      </c>
      <c r="B488" s="259" t="s">
        <v>47</v>
      </c>
      <c r="C488" s="260">
        <v>30000</v>
      </c>
      <c r="D488" s="260">
        <v>0</v>
      </c>
      <c r="E488" s="260">
        <v>0</v>
      </c>
      <c r="F488" s="260">
        <v>30000</v>
      </c>
    </row>
    <row r="489" spans="1:6" ht="12.75" customHeight="1" x14ac:dyDescent="0.25">
      <c r="A489" s="253" t="s">
        <v>170</v>
      </c>
      <c r="B489" s="253"/>
      <c r="C489" s="254">
        <v>30000</v>
      </c>
      <c r="D489" s="254">
        <v>0</v>
      </c>
      <c r="E489" s="254">
        <v>0</v>
      </c>
      <c r="F489" s="254">
        <v>30000</v>
      </c>
    </row>
    <row r="490" spans="1:6" s="4" customFormat="1" ht="12.75" customHeight="1" x14ac:dyDescent="0.25">
      <c r="A490" s="255">
        <v>3</v>
      </c>
      <c r="B490" s="256" t="s">
        <v>22</v>
      </c>
      <c r="C490" s="257">
        <v>30000</v>
      </c>
      <c r="D490" s="257">
        <v>0</v>
      </c>
      <c r="E490" s="257">
        <v>0</v>
      </c>
      <c r="F490" s="257">
        <v>30000</v>
      </c>
    </row>
    <row r="491" spans="1:6" s="4" customFormat="1" ht="12.75" customHeight="1" x14ac:dyDescent="0.25">
      <c r="A491" s="255">
        <v>38</v>
      </c>
      <c r="B491" s="256" t="s">
        <v>42</v>
      </c>
      <c r="C491" s="257">
        <v>30000</v>
      </c>
      <c r="D491" s="257">
        <v>0</v>
      </c>
      <c r="E491" s="257">
        <v>0</v>
      </c>
      <c r="F491" s="257">
        <v>30000</v>
      </c>
    </row>
    <row r="492" spans="1:6" s="261" customFormat="1" ht="12.75" customHeight="1" x14ac:dyDescent="0.25">
      <c r="A492" s="258">
        <v>381</v>
      </c>
      <c r="B492" s="259" t="s">
        <v>47</v>
      </c>
      <c r="C492" s="260">
        <v>30000</v>
      </c>
      <c r="D492" s="260">
        <v>0</v>
      </c>
      <c r="E492" s="260">
        <v>0</v>
      </c>
      <c r="F492" s="260">
        <v>30000</v>
      </c>
    </row>
    <row r="493" spans="1:6" ht="12.75" customHeight="1" x14ac:dyDescent="0.25">
      <c r="A493" s="253" t="s">
        <v>171</v>
      </c>
      <c r="B493" s="253"/>
      <c r="C493" s="254">
        <v>40000</v>
      </c>
      <c r="D493" s="254">
        <v>0</v>
      </c>
      <c r="E493" s="254">
        <v>0</v>
      </c>
      <c r="F493" s="254">
        <v>40000</v>
      </c>
    </row>
    <row r="494" spans="1:6" s="4" customFormat="1" ht="12.75" customHeight="1" x14ac:dyDescent="0.25">
      <c r="A494" s="255">
        <v>3</v>
      </c>
      <c r="B494" s="256" t="s">
        <v>22</v>
      </c>
      <c r="C494" s="257">
        <v>40000</v>
      </c>
      <c r="D494" s="257">
        <v>0</v>
      </c>
      <c r="E494" s="257">
        <v>0</v>
      </c>
      <c r="F494" s="257">
        <v>40000</v>
      </c>
    </row>
    <row r="495" spans="1:6" s="4" customFormat="1" ht="12.75" customHeight="1" x14ac:dyDescent="0.25">
      <c r="A495" s="255">
        <v>38</v>
      </c>
      <c r="B495" s="256" t="s">
        <v>42</v>
      </c>
      <c r="C495" s="257">
        <v>40000</v>
      </c>
      <c r="D495" s="257">
        <v>0</v>
      </c>
      <c r="E495" s="257">
        <v>0</v>
      </c>
      <c r="F495" s="257">
        <v>40000</v>
      </c>
    </row>
    <row r="496" spans="1:6" s="261" customFormat="1" ht="12.75" customHeight="1" x14ac:dyDescent="0.25">
      <c r="A496" s="258">
        <v>381</v>
      </c>
      <c r="B496" s="259" t="s">
        <v>47</v>
      </c>
      <c r="C496" s="260">
        <v>40000</v>
      </c>
      <c r="D496" s="260">
        <v>0</v>
      </c>
      <c r="E496" s="260">
        <v>0</v>
      </c>
      <c r="F496" s="260">
        <v>40000</v>
      </c>
    </row>
    <row r="497" spans="1:6" ht="12.75" customHeight="1" x14ac:dyDescent="0.25">
      <c r="A497" s="253" t="s">
        <v>172</v>
      </c>
      <c r="B497" s="253"/>
      <c r="C497" s="254">
        <v>10000</v>
      </c>
      <c r="D497" s="254">
        <v>0</v>
      </c>
      <c r="E497" s="254">
        <v>0</v>
      </c>
      <c r="F497" s="254">
        <v>10000</v>
      </c>
    </row>
    <row r="498" spans="1:6" s="4" customFormat="1" ht="12.75" customHeight="1" x14ac:dyDescent="0.25">
      <c r="A498" s="255">
        <v>3</v>
      </c>
      <c r="B498" s="256" t="s">
        <v>22</v>
      </c>
      <c r="C498" s="257">
        <v>10000</v>
      </c>
      <c r="D498" s="257">
        <v>0</v>
      </c>
      <c r="E498" s="257">
        <v>0</v>
      </c>
      <c r="F498" s="257">
        <v>10000</v>
      </c>
    </row>
    <row r="499" spans="1:6" s="4" customFormat="1" ht="12.75" customHeight="1" x14ac:dyDescent="0.25">
      <c r="A499" s="255">
        <v>38</v>
      </c>
      <c r="B499" s="256" t="s">
        <v>42</v>
      </c>
      <c r="C499" s="257">
        <v>10000</v>
      </c>
      <c r="D499" s="257">
        <v>0</v>
      </c>
      <c r="E499" s="257">
        <v>0</v>
      </c>
      <c r="F499" s="257">
        <v>10000</v>
      </c>
    </row>
    <row r="500" spans="1:6" s="261" customFormat="1" ht="12.75" customHeight="1" x14ac:dyDescent="0.25">
      <c r="A500" s="258">
        <v>381</v>
      </c>
      <c r="B500" s="259" t="s">
        <v>47</v>
      </c>
      <c r="C500" s="260">
        <v>10000</v>
      </c>
      <c r="D500" s="260">
        <v>0</v>
      </c>
      <c r="E500" s="260">
        <v>0</v>
      </c>
      <c r="F500" s="260">
        <v>10000</v>
      </c>
    </row>
    <row r="501" spans="1:6" ht="12.75" customHeight="1" x14ac:dyDescent="0.25">
      <c r="A501" s="253" t="s">
        <v>173</v>
      </c>
      <c r="B501" s="253"/>
      <c r="C501" s="254">
        <v>5000</v>
      </c>
      <c r="D501" s="254">
        <v>0</v>
      </c>
      <c r="E501" s="254">
        <v>0</v>
      </c>
      <c r="F501" s="254">
        <v>5000</v>
      </c>
    </row>
    <row r="502" spans="1:6" s="4" customFormat="1" ht="12.75" customHeight="1" x14ac:dyDescent="0.25">
      <c r="A502" s="255">
        <v>3</v>
      </c>
      <c r="B502" s="256" t="s">
        <v>22</v>
      </c>
      <c r="C502" s="257">
        <v>5000</v>
      </c>
      <c r="D502" s="257">
        <v>0</v>
      </c>
      <c r="E502" s="257">
        <v>0</v>
      </c>
      <c r="F502" s="257">
        <v>5000</v>
      </c>
    </row>
    <row r="503" spans="1:6" s="4" customFormat="1" ht="12.75" customHeight="1" x14ac:dyDescent="0.25">
      <c r="A503" s="255">
        <v>38</v>
      </c>
      <c r="B503" s="256" t="s">
        <v>42</v>
      </c>
      <c r="C503" s="257">
        <v>5000</v>
      </c>
      <c r="D503" s="257">
        <v>0</v>
      </c>
      <c r="E503" s="257">
        <v>0</v>
      </c>
      <c r="F503" s="257">
        <v>5000</v>
      </c>
    </row>
    <row r="504" spans="1:6" s="261" customFormat="1" ht="12.75" customHeight="1" x14ac:dyDescent="0.25">
      <c r="A504" s="258">
        <v>381</v>
      </c>
      <c r="B504" s="259" t="s">
        <v>47</v>
      </c>
      <c r="C504" s="260">
        <v>5000</v>
      </c>
      <c r="D504" s="260">
        <v>0</v>
      </c>
      <c r="E504" s="260">
        <v>0</v>
      </c>
      <c r="F504" s="260">
        <v>5000</v>
      </c>
    </row>
    <row r="505" spans="1:6" ht="12.75" customHeight="1" x14ac:dyDescent="0.25">
      <c r="A505" s="253" t="s">
        <v>174</v>
      </c>
      <c r="B505" s="253"/>
      <c r="C505" s="254">
        <v>50000</v>
      </c>
      <c r="D505" s="254">
        <v>0</v>
      </c>
      <c r="E505" s="254">
        <v>0</v>
      </c>
      <c r="F505" s="254">
        <v>50000</v>
      </c>
    </row>
    <row r="506" spans="1:6" s="4" customFormat="1" ht="12.75" customHeight="1" x14ac:dyDescent="0.25">
      <c r="A506" s="255">
        <v>3</v>
      </c>
      <c r="B506" s="256" t="s">
        <v>22</v>
      </c>
      <c r="C506" s="257">
        <v>50000</v>
      </c>
      <c r="D506" s="257">
        <v>0</v>
      </c>
      <c r="E506" s="257">
        <v>0</v>
      </c>
      <c r="F506" s="257">
        <v>50000</v>
      </c>
    </row>
    <row r="507" spans="1:6" s="4" customFormat="1" ht="12.75" customHeight="1" x14ac:dyDescent="0.25">
      <c r="A507" s="255">
        <v>38</v>
      </c>
      <c r="B507" s="256" t="s">
        <v>42</v>
      </c>
      <c r="C507" s="257">
        <v>50000</v>
      </c>
      <c r="D507" s="257">
        <v>0</v>
      </c>
      <c r="E507" s="257">
        <v>0</v>
      </c>
      <c r="F507" s="257">
        <v>50000</v>
      </c>
    </row>
    <row r="508" spans="1:6" s="261" customFormat="1" ht="12.75" customHeight="1" x14ac:dyDescent="0.25">
      <c r="A508" s="258">
        <v>381</v>
      </c>
      <c r="B508" s="259" t="s">
        <v>47</v>
      </c>
      <c r="C508" s="260">
        <v>50000</v>
      </c>
      <c r="D508" s="260">
        <v>0</v>
      </c>
      <c r="E508" s="260">
        <v>0</v>
      </c>
      <c r="F508" s="260">
        <v>50000</v>
      </c>
    </row>
    <row r="509" spans="1:6" ht="12.75" customHeight="1" x14ac:dyDescent="0.25">
      <c r="A509" s="253" t="s">
        <v>175</v>
      </c>
      <c r="B509" s="253"/>
      <c r="C509" s="254">
        <v>1000</v>
      </c>
      <c r="D509" s="254">
        <v>0</v>
      </c>
      <c r="E509" s="254">
        <v>0</v>
      </c>
      <c r="F509" s="254">
        <v>1000</v>
      </c>
    </row>
    <row r="510" spans="1:6" s="4" customFormat="1" ht="12.75" customHeight="1" x14ac:dyDescent="0.25">
      <c r="A510" s="255">
        <v>3</v>
      </c>
      <c r="B510" s="256" t="s">
        <v>22</v>
      </c>
      <c r="C510" s="257">
        <v>1000</v>
      </c>
      <c r="D510" s="257">
        <v>0</v>
      </c>
      <c r="E510" s="257">
        <v>0</v>
      </c>
      <c r="F510" s="257">
        <v>1000</v>
      </c>
    </row>
    <row r="511" spans="1:6" s="4" customFormat="1" ht="12.75" customHeight="1" x14ac:dyDescent="0.25">
      <c r="A511" s="255">
        <v>38</v>
      </c>
      <c r="B511" s="256" t="s">
        <v>42</v>
      </c>
      <c r="C511" s="257">
        <v>1000</v>
      </c>
      <c r="D511" s="257">
        <v>0</v>
      </c>
      <c r="E511" s="257">
        <v>0</v>
      </c>
      <c r="F511" s="257">
        <v>1000</v>
      </c>
    </row>
    <row r="512" spans="1:6" s="261" customFormat="1" ht="12.75" customHeight="1" x14ac:dyDescent="0.25">
      <c r="A512" s="258">
        <v>381</v>
      </c>
      <c r="B512" s="259" t="s">
        <v>47</v>
      </c>
      <c r="C512" s="260">
        <v>1000</v>
      </c>
      <c r="D512" s="260">
        <v>0</v>
      </c>
      <c r="E512" s="260">
        <v>0</v>
      </c>
      <c r="F512" s="260">
        <v>1000</v>
      </c>
    </row>
    <row r="513" spans="1:6" ht="12.75" customHeight="1" x14ac:dyDescent="0.25">
      <c r="A513" s="253" t="s">
        <v>176</v>
      </c>
      <c r="B513" s="253"/>
      <c r="C513" s="254">
        <v>5000</v>
      </c>
      <c r="D513" s="254">
        <v>0</v>
      </c>
      <c r="E513" s="254">
        <v>0</v>
      </c>
      <c r="F513" s="254">
        <v>5000</v>
      </c>
    </row>
    <row r="514" spans="1:6" s="4" customFormat="1" ht="12.75" customHeight="1" x14ac:dyDescent="0.25">
      <c r="A514" s="255">
        <v>3</v>
      </c>
      <c r="B514" s="256" t="s">
        <v>22</v>
      </c>
      <c r="C514" s="257">
        <v>5000</v>
      </c>
      <c r="D514" s="257">
        <v>0</v>
      </c>
      <c r="E514" s="257">
        <v>0</v>
      </c>
      <c r="F514" s="257">
        <v>5000</v>
      </c>
    </row>
    <row r="515" spans="1:6" s="4" customFormat="1" ht="12.75" customHeight="1" x14ac:dyDescent="0.25">
      <c r="A515" s="255">
        <v>38</v>
      </c>
      <c r="B515" s="256" t="s">
        <v>42</v>
      </c>
      <c r="C515" s="257">
        <v>5000</v>
      </c>
      <c r="D515" s="257">
        <v>0</v>
      </c>
      <c r="E515" s="257">
        <v>0</v>
      </c>
      <c r="F515" s="257">
        <v>5000</v>
      </c>
    </row>
    <row r="516" spans="1:6" s="261" customFormat="1" ht="12.75" customHeight="1" x14ac:dyDescent="0.25">
      <c r="A516" s="258">
        <v>381</v>
      </c>
      <c r="B516" s="259" t="s">
        <v>47</v>
      </c>
      <c r="C516" s="260">
        <v>5000</v>
      </c>
      <c r="D516" s="260">
        <v>0</v>
      </c>
      <c r="E516" s="260">
        <v>0</v>
      </c>
      <c r="F516" s="260">
        <v>5000</v>
      </c>
    </row>
    <row r="517" spans="1:6" ht="12.75" customHeight="1" x14ac:dyDescent="0.25">
      <c r="A517" s="253" t="s">
        <v>177</v>
      </c>
      <c r="B517" s="253"/>
      <c r="C517" s="254">
        <v>10000</v>
      </c>
      <c r="D517" s="254">
        <v>0</v>
      </c>
      <c r="E517" s="254">
        <v>0</v>
      </c>
      <c r="F517" s="254">
        <v>10000</v>
      </c>
    </row>
    <row r="518" spans="1:6" s="4" customFormat="1" ht="12.75" customHeight="1" x14ac:dyDescent="0.25">
      <c r="A518" s="255">
        <v>3</v>
      </c>
      <c r="B518" s="256" t="s">
        <v>22</v>
      </c>
      <c r="C518" s="257">
        <v>10000</v>
      </c>
      <c r="D518" s="257">
        <v>0</v>
      </c>
      <c r="E518" s="257">
        <v>0</v>
      </c>
      <c r="F518" s="257">
        <v>10000</v>
      </c>
    </row>
    <row r="519" spans="1:6" s="4" customFormat="1" ht="12.75" customHeight="1" x14ac:dyDescent="0.25">
      <c r="A519" s="255">
        <v>38</v>
      </c>
      <c r="B519" s="256" t="s">
        <v>42</v>
      </c>
      <c r="C519" s="257">
        <v>10000</v>
      </c>
      <c r="D519" s="257">
        <v>0</v>
      </c>
      <c r="E519" s="257">
        <v>0</v>
      </c>
      <c r="F519" s="257">
        <v>10000</v>
      </c>
    </row>
    <row r="520" spans="1:6" s="261" customFormat="1" ht="12.75" customHeight="1" x14ac:dyDescent="0.25">
      <c r="A520" s="258">
        <v>381</v>
      </c>
      <c r="B520" s="259" t="s">
        <v>47</v>
      </c>
      <c r="C520" s="260">
        <v>10000</v>
      </c>
      <c r="D520" s="260">
        <v>0</v>
      </c>
      <c r="E520" s="260">
        <v>0</v>
      </c>
      <c r="F520" s="260">
        <v>10000</v>
      </c>
    </row>
    <row r="521" spans="1:6" ht="12.75" customHeight="1" x14ac:dyDescent="0.25">
      <c r="A521" s="251" t="s">
        <v>178</v>
      </c>
      <c r="B521" s="251"/>
      <c r="C521" s="252">
        <v>20000</v>
      </c>
      <c r="D521" s="252">
        <v>7520</v>
      </c>
      <c r="E521" s="252">
        <v>37.6</v>
      </c>
      <c r="F521" s="252">
        <v>27520</v>
      </c>
    </row>
    <row r="522" spans="1:6" ht="12.75" customHeight="1" x14ac:dyDescent="0.25">
      <c r="A522" s="253" t="s">
        <v>179</v>
      </c>
      <c r="B522" s="253"/>
      <c r="C522" s="254">
        <v>20000</v>
      </c>
      <c r="D522" s="254">
        <v>7520</v>
      </c>
      <c r="E522" s="254">
        <v>37.6</v>
      </c>
      <c r="F522" s="254">
        <v>27520</v>
      </c>
    </row>
    <row r="523" spans="1:6" s="4" customFormat="1" ht="12.75" customHeight="1" x14ac:dyDescent="0.25">
      <c r="A523" s="255">
        <v>3</v>
      </c>
      <c r="B523" s="256" t="s">
        <v>22</v>
      </c>
      <c r="C523" s="257">
        <v>20000</v>
      </c>
      <c r="D523" s="257">
        <v>7520</v>
      </c>
      <c r="E523" s="257">
        <v>37.6</v>
      </c>
      <c r="F523" s="257">
        <v>27520</v>
      </c>
    </row>
    <row r="524" spans="1:6" s="4" customFormat="1" ht="12.75" customHeight="1" x14ac:dyDescent="0.25">
      <c r="A524" s="255">
        <v>32</v>
      </c>
      <c r="B524" s="256" t="s">
        <v>27</v>
      </c>
      <c r="C524" s="257">
        <v>1700</v>
      </c>
      <c r="D524" s="257">
        <v>1300</v>
      </c>
      <c r="E524" s="257">
        <v>76.470588235294102</v>
      </c>
      <c r="F524" s="257">
        <v>3000</v>
      </c>
    </row>
    <row r="525" spans="1:6" s="261" customFormat="1" ht="12.75" customHeight="1" x14ac:dyDescent="0.25">
      <c r="A525" s="258">
        <v>323</v>
      </c>
      <c r="B525" s="259" t="s">
        <v>30</v>
      </c>
      <c r="C525" s="260">
        <v>1700</v>
      </c>
      <c r="D525" s="260">
        <v>-1700</v>
      </c>
      <c r="E525" s="260">
        <v>-100</v>
      </c>
      <c r="F525" s="260">
        <v>0</v>
      </c>
    </row>
    <row r="526" spans="1:6" s="261" customFormat="1" ht="12.75" customHeight="1" x14ac:dyDescent="0.25">
      <c r="A526" s="258">
        <v>329</v>
      </c>
      <c r="B526" s="259" t="s">
        <v>32</v>
      </c>
      <c r="C526" s="260">
        <v>0</v>
      </c>
      <c r="D526" s="260">
        <v>3000</v>
      </c>
      <c r="E526" s="260">
        <v>0</v>
      </c>
      <c r="F526" s="260">
        <v>3000</v>
      </c>
    </row>
    <row r="527" spans="1:6" s="4" customFormat="1" ht="12.75" customHeight="1" x14ac:dyDescent="0.25">
      <c r="A527" s="255">
        <v>37</v>
      </c>
      <c r="B527" s="256" t="s">
        <v>40</v>
      </c>
      <c r="C527" s="257">
        <v>2300</v>
      </c>
      <c r="D527" s="257">
        <v>1000</v>
      </c>
      <c r="E527" s="257">
        <v>43.478260869565197</v>
      </c>
      <c r="F527" s="257">
        <v>3300</v>
      </c>
    </row>
    <row r="528" spans="1:6" s="261" customFormat="1" ht="12.75" customHeight="1" x14ac:dyDescent="0.25">
      <c r="A528" s="258">
        <v>372</v>
      </c>
      <c r="B528" s="259" t="s">
        <v>41</v>
      </c>
      <c r="C528" s="260">
        <v>2300</v>
      </c>
      <c r="D528" s="260">
        <v>1000</v>
      </c>
      <c r="E528" s="260">
        <v>43.478260869565197</v>
      </c>
      <c r="F528" s="260">
        <v>3300</v>
      </c>
    </row>
    <row r="529" spans="1:6" s="4" customFormat="1" ht="12.75" customHeight="1" x14ac:dyDescent="0.25">
      <c r="A529" s="255">
        <v>38</v>
      </c>
      <c r="B529" s="256" t="s">
        <v>42</v>
      </c>
      <c r="C529" s="257">
        <v>16000</v>
      </c>
      <c r="D529" s="257">
        <v>5220</v>
      </c>
      <c r="E529" s="257">
        <v>32.625</v>
      </c>
      <c r="F529" s="257">
        <v>21220</v>
      </c>
    </row>
    <row r="530" spans="1:6" s="261" customFormat="1" ht="12.75" customHeight="1" x14ac:dyDescent="0.25">
      <c r="A530" s="258">
        <v>381</v>
      </c>
      <c r="B530" s="259" t="s">
        <v>47</v>
      </c>
      <c r="C530" s="260">
        <v>16000</v>
      </c>
      <c r="D530" s="260">
        <v>5220</v>
      </c>
      <c r="E530" s="260">
        <v>32.625</v>
      </c>
      <c r="F530" s="260">
        <v>21220</v>
      </c>
    </row>
    <row r="531" spans="1:6" ht="12.75" customHeight="1" x14ac:dyDescent="0.25">
      <c r="A531" s="251" t="s">
        <v>180</v>
      </c>
      <c r="B531" s="251"/>
      <c r="C531" s="252">
        <v>1500000</v>
      </c>
      <c r="D531" s="252">
        <v>50000</v>
      </c>
      <c r="E531" s="252">
        <v>3.3333333333333299</v>
      </c>
      <c r="F531" s="252">
        <v>1550000</v>
      </c>
    </row>
    <row r="532" spans="1:6" ht="12.75" customHeight="1" x14ac:dyDescent="0.25">
      <c r="A532" s="253" t="s">
        <v>181</v>
      </c>
      <c r="B532" s="253"/>
      <c r="C532" s="254">
        <v>1500000</v>
      </c>
      <c r="D532" s="254">
        <v>50000</v>
      </c>
      <c r="E532" s="254">
        <v>3.3333333333333299</v>
      </c>
      <c r="F532" s="254">
        <v>1550000</v>
      </c>
    </row>
    <row r="533" spans="1:6" s="4" customFormat="1" ht="12.75" customHeight="1" x14ac:dyDescent="0.25">
      <c r="A533" s="255">
        <v>3</v>
      </c>
      <c r="B533" s="256" t="s">
        <v>22</v>
      </c>
      <c r="C533" s="257">
        <v>1500000</v>
      </c>
      <c r="D533" s="257">
        <v>50000</v>
      </c>
      <c r="E533" s="257">
        <v>3.3333333333333299</v>
      </c>
      <c r="F533" s="257">
        <v>1550000</v>
      </c>
    </row>
    <row r="534" spans="1:6" s="4" customFormat="1" ht="12.75" customHeight="1" x14ac:dyDescent="0.25">
      <c r="A534" s="255">
        <v>38</v>
      </c>
      <c r="B534" s="256" t="s">
        <v>42</v>
      </c>
      <c r="C534" s="257">
        <v>1500000</v>
      </c>
      <c r="D534" s="257">
        <v>50000</v>
      </c>
      <c r="E534" s="257">
        <v>3.3333333333333299</v>
      </c>
      <c r="F534" s="257">
        <v>1550000</v>
      </c>
    </row>
    <row r="535" spans="1:6" s="261" customFormat="1" ht="12.75" customHeight="1" x14ac:dyDescent="0.25">
      <c r="A535" s="258">
        <v>381</v>
      </c>
      <c r="B535" s="259" t="s">
        <v>47</v>
      </c>
      <c r="C535" s="260">
        <v>1500000</v>
      </c>
      <c r="D535" s="260">
        <v>50000</v>
      </c>
      <c r="E535" s="260">
        <v>3.3333333333333299</v>
      </c>
      <c r="F535" s="260">
        <v>1550000</v>
      </c>
    </row>
    <row r="536" spans="1:6" ht="12.75" customHeight="1" x14ac:dyDescent="0.25">
      <c r="A536" s="251" t="s">
        <v>183</v>
      </c>
      <c r="B536" s="251"/>
      <c r="C536" s="252">
        <v>130000</v>
      </c>
      <c r="D536" s="252">
        <v>0</v>
      </c>
      <c r="E536" s="252">
        <v>0</v>
      </c>
      <c r="F536" s="252">
        <v>130000</v>
      </c>
    </row>
    <row r="537" spans="1:6" ht="12.75" customHeight="1" x14ac:dyDescent="0.25">
      <c r="A537" s="253" t="s">
        <v>184</v>
      </c>
      <c r="B537" s="253"/>
      <c r="C537" s="254">
        <v>130000</v>
      </c>
      <c r="D537" s="254">
        <v>0</v>
      </c>
      <c r="E537" s="254">
        <v>0</v>
      </c>
      <c r="F537" s="254">
        <v>130000</v>
      </c>
    </row>
    <row r="538" spans="1:6" s="4" customFormat="1" ht="12.75" customHeight="1" x14ac:dyDescent="0.25">
      <c r="A538" s="255">
        <v>3</v>
      </c>
      <c r="B538" s="256" t="s">
        <v>22</v>
      </c>
      <c r="C538" s="257">
        <v>125000</v>
      </c>
      <c r="D538" s="257">
        <v>0</v>
      </c>
      <c r="E538" s="257">
        <v>0</v>
      </c>
      <c r="F538" s="257">
        <v>125000</v>
      </c>
    </row>
    <row r="539" spans="1:6" s="4" customFormat="1" ht="12.75" customHeight="1" x14ac:dyDescent="0.25">
      <c r="A539" s="255">
        <v>32</v>
      </c>
      <c r="B539" s="256" t="s">
        <v>27</v>
      </c>
      <c r="C539" s="257">
        <v>120000</v>
      </c>
      <c r="D539" s="257">
        <v>0</v>
      </c>
      <c r="E539" s="257">
        <v>0</v>
      </c>
      <c r="F539" s="257">
        <v>120000</v>
      </c>
    </row>
    <row r="540" spans="1:6" s="261" customFormat="1" ht="12.75" customHeight="1" x14ac:dyDescent="0.25">
      <c r="A540" s="258">
        <v>323</v>
      </c>
      <c r="B540" s="259" t="s">
        <v>30</v>
      </c>
      <c r="C540" s="260">
        <v>120000</v>
      </c>
      <c r="D540" s="260">
        <v>0</v>
      </c>
      <c r="E540" s="260">
        <v>0</v>
      </c>
      <c r="F540" s="260">
        <v>120000</v>
      </c>
    </row>
    <row r="541" spans="1:6" s="4" customFormat="1" ht="12.75" customHeight="1" x14ac:dyDescent="0.25">
      <c r="A541" s="255">
        <v>38</v>
      </c>
      <c r="B541" s="256" t="s">
        <v>42</v>
      </c>
      <c r="C541" s="257">
        <v>5000</v>
      </c>
      <c r="D541" s="257">
        <v>0</v>
      </c>
      <c r="E541" s="257">
        <v>0</v>
      </c>
      <c r="F541" s="257">
        <v>5000</v>
      </c>
    </row>
    <row r="542" spans="1:6" s="261" customFormat="1" ht="12.75" customHeight="1" x14ac:dyDescent="0.25">
      <c r="A542" s="258">
        <v>381</v>
      </c>
      <c r="B542" s="259" t="s">
        <v>47</v>
      </c>
      <c r="C542" s="260">
        <v>5000</v>
      </c>
      <c r="D542" s="260">
        <v>0</v>
      </c>
      <c r="E542" s="260">
        <v>0</v>
      </c>
      <c r="F542" s="260">
        <v>5000</v>
      </c>
    </row>
    <row r="543" spans="1:6" s="4" customFormat="1" ht="12.75" customHeight="1" x14ac:dyDescent="0.25">
      <c r="A543" s="255">
        <v>4</v>
      </c>
      <c r="B543" s="256" t="s">
        <v>54</v>
      </c>
      <c r="C543" s="257">
        <v>5000</v>
      </c>
      <c r="D543" s="257">
        <v>0</v>
      </c>
      <c r="E543" s="257">
        <v>0</v>
      </c>
      <c r="F543" s="257">
        <v>5000</v>
      </c>
    </row>
    <row r="544" spans="1:6" s="4" customFormat="1" ht="12.75" customHeight="1" x14ac:dyDescent="0.25">
      <c r="A544" s="255">
        <v>42</v>
      </c>
      <c r="B544" s="256" t="s">
        <v>55</v>
      </c>
      <c r="C544" s="257">
        <v>5000</v>
      </c>
      <c r="D544" s="257">
        <v>0</v>
      </c>
      <c r="E544" s="257">
        <v>0</v>
      </c>
      <c r="F544" s="257">
        <v>5000</v>
      </c>
    </row>
    <row r="545" spans="1:6" s="261" customFormat="1" ht="12.75" customHeight="1" x14ac:dyDescent="0.25">
      <c r="A545" s="258">
        <v>422</v>
      </c>
      <c r="B545" s="259" t="s">
        <v>56</v>
      </c>
      <c r="C545" s="260">
        <v>5000</v>
      </c>
      <c r="D545" s="260">
        <v>0</v>
      </c>
      <c r="E545" s="260">
        <v>0</v>
      </c>
      <c r="F545" s="260">
        <v>5000</v>
      </c>
    </row>
    <row r="546" spans="1:6" ht="12.75" customHeight="1" x14ac:dyDescent="0.25">
      <c r="A546" s="251" t="s">
        <v>186</v>
      </c>
      <c r="B546" s="251"/>
      <c r="C546" s="252">
        <v>100000</v>
      </c>
      <c r="D546" s="252">
        <v>0</v>
      </c>
      <c r="E546" s="252">
        <v>0</v>
      </c>
      <c r="F546" s="252">
        <v>100000</v>
      </c>
    </row>
    <row r="547" spans="1:6" ht="12.75" customHeight="1" x14ac:dyDescent="0.25">
      <c r="A547" s="253" t="s">
        <v>187</v>
      </c>
      <c r="B547" s="253"/>
      <c r="C547" s="254">
        <v>100000</v>
      </c>
      <c r="D547" s="254">
        <v>0</v>
      </c>
      <c r="E547" s="254">
        <v>0</v>
      </c>
      <c r="F547" s="254">
        <v>100000</v>
      </c>
    </row>
    <row r="548" spans="1:6" s="4" customFormat="1" ht="12.75" customHeight="1" x14ac:dyDescent="0.25">
      <c r="A548" s="255">
        <v>3</v>
      </c>
      <c r="B548" s="256" t="s">
        <v>22</v>
      </c>
      <c r="C548" s="257">
        <v>100000</v>
      </c>
      <c r="D548" s="257">
        <v>0</v>
      </c>
      <c r="E548" s="257">
        <v>0</v>
      </c>
      <c r="F548" s="257">
        <v>100000</v>
      </c>
    </row>
    <row r="549" spans="1:6" s="4" customFormat="1" ht="12.75" customHeight="1" x14ac:dyDescent="0.25">
      <c r="A549" s="255">
        <v>38</v>
      </c>
      <c r="B549" s="256" t="s">
        <v>42</v>
      </c>
      <c r="C549" s="257">
        <v>100000</v>
      </c>
      <c r="D549" s="257">
        <v>0</v>
      </c>
      <c r="E549" s="257">
        <v>0</v>
      </c>
      <c r="F549" s="257">
        <v>100000</v>
      </c>
    </row>
    <row r="550" spans="1:6" s="261" customFormat="1" ht="12.75" customHeight="1" x14ac:dyDescent="0.25">
      <c r="A550" s="258">
        <v>381</v>
      </c>
      <c r="B550" s="259" t="s">
        <v>47</v>
      </c>
      <c r="C550" s="260">
        <v>100000</v>
      </c>
      <c r="D550" s="260">
        <v>0</v>
      </c>
      <c r="E550" s="260">
        <v>0</v>
      </c>
      <c r="F550" s="260">
        <v>100000</v>
      </c>
    </row>
    <row r="551" spans="1:6" ht="12.75" customHeight="1" x14ac:dyDescent="0.25">
      <c r="A551" s="251" t="s">
        <v>188</v>
      </c>
      <c r="B551" s="251"/>
      <c r="C551" s="252">
        <v>40000</v>
      </c>
      <c r="D551" s="252">
        <v>0</v>
      </c>
      <c r="E551" s="252">
        <v>0</v>
      </c>
      <c r="F551" s="252">
        <v>40000</v>
      </c>
    </row>
    <row r="552" spans="1:6" ht="12.75" customHeight="1" x14ac:dyDescent="0.25">
      <c r="A552" s="253" t="s">
        <v>189</v>
      </c>
      <c r="B552" s="253"/>
      <c r="C552" s="254">
        <v>40000</v>
      </c>
      <c r="D552" s="254">
        <v>0</v>
      </c>
      <c r="E552" s="254">
        <v>0</v>
      </c>
      <c r="F552" s="254">
        <v>40000</v>
      </c>
    </row>
    <row r="553" spans="1:6" s="4" customFormat="1" ht="12.75" customHeight="1" x14ac:dyDescent="0.25">
      <c r="A553" s="255">
        <v>3</v>
      </c>
      <c r="B553" s="256" t="s">
        <v>22</v>
      </c>
      <c r="C553" s="257">
        <v>40000</v>
      </c>
      <c r="D553" s="257">
        <v>0</v>
      </c>
      <c r="E553" s="257">
        <v>0</v>
      </c>
      <c r="F553" s="257">
        <v>40000</v>
      </c>
    </row>
    <row r="554" spans="1:6" s="4" customFormat="1" ht="12.75" customHeight="1" x14ac:dyDescent="0.25">
      <c r="A554" s="255">
        <v>36</v>
      </c>
      <c r="B554" s="256" t="s">
        <v>38</v>
      </c>
      <c r="C554" s="257">
        <v>40000</v>
      </c>
      <c r="D554" s="257">
        <v>0</v>
      </c>
      <c r="E554" s="257">
        <v>0</v>
      </c>
      <c r="F554" s="257">
        <v>40000</v>
      </c>
    </row>
    <row r="555" spans="1:6" s="261" customFormat="1" ht="12.75" customHeight="1" x14ac:dyDescent="0.25">
      <c r="A555" s="258">
        <v>366</v>
      </c>
      <c r="B555" s="259" t="s">
        <v>108</v>
      </c>
      <c r="C555" s="260">
        <v>40000</v>
      </c>
      <c r="D555" s="260">
        <v>0</v>
      </c>
      <c r="E555" s="260">
        <v>0</v>
      </c>
      <c r="F555" s="260">
        <v>40000</v>
      </c>
    </row>
    <row r="556" spans="1:6" ht="12.75" customHeight="1" x14ac:dyDescent="0.25">
      <c r="A556" s="251" t="s">
        <v>191</v>
      </c>
      <c r="B556" s="251"/>
      <c r="C556" s="252">
        <v>276000</v>
      </c>
      <c r="D556" s="252">
        <v>700</v>
      </c>
      <c r="E556" s="252">
        <v>0.25362318840579701</v>
      </c>
      <c r="F556" s="252">
        <v>276700</v>
      </c>
    </row>
    <row r="557" spans="1:6" ht="12.75" customHeight="1" x14ac:dyDescent="0.25">
      <c r="A557" s="253" t="s">
        <v>192</v>
      </c>
      <c r="B557" s="253"/>
      <c r="C557" s="254">
        <v>276000</v>
      </c>
      <c r="D557" s="254">
        <v>700</v>
      </c>
      <c r="E557" s="254">
        <v>0.25362318840579701</v>
      </c>
      <c r="F557" s="254">
        <v>276700</v>
      </c>
    </row>
    <row r="558" spans="1:6" s="4" customFormat="1" ht="12.75" customHeight="1" x14ac:dyDescent="0.25">
      <c r="A558" s="255">
        <v>3</v>
      </c>
      <c r="B558" s="256" t="s">
        <v>22</v>
      </c>
      <c r="C558" s="257">
        <v>276000</v>
      </c>
      <c r="D558" s="257">
        <v>700</v>
      </c>
      <c r="E558" s="257">
        <v>0.25362318840579701</v>
      </c>
      <c r="F558" s="257">
        <v>276700</v>
      </c>
    </row>
    <row r="559" spans="1:6" s="4" customFormat="1" ht="12.75" customHeight="1" x14ac:dyDescent="0.25">
      <c r="A559" s="255">
        <v>32</v>
      </c>
      <c r="B559" s="256" t="s">
        <v>27</v>
      </c>
      <c r="C559" s="257">
        <v>20000</v>
      </c>
      <c r="D559" s="257">
        <v>0</v>
      </c>
      <c r="E559" s="257">
        <v>0</v>
      </c>
      <c r="F559" s="257">
        <v>20000</v>
      </c>
    </row>
    <row r="560" spans="1:6" s="261" customFormat="1" ht="12.75" customHeight="1" x14ac:dyDescent="0.25">
      <c r="A560" s="258">
        <v>323</v>
      </c>
      <c r="B560" s="259" t="s">
        <v>30</v>
      </c>
      <c r="C560" s="260">
        <v>20000</v>
      </c>
      <c r="D560" s="260">
        <v>0</v>
      </c>
      <c r="E560" s="260">
        <v>0</v>
      </c>
      <c r="F560" s="260">
        <v>20000</v>
      </c>
    </row>
    <row r="561" spans="1:6" s="4" customFormat="1" ht="12.75" customHeight="1" x14ac:dyDescent="0.25">
      <c r="A561" s="255">
        <v>38</v>
      </c>
      <c r="B561" s="256" t="s">
        <v>42</v>
      </c>
      <c r="C561" s="257">
        <v>256000</v>
      </c>
      <c r="D561" s="257">
        <v>700</v>
      </c>
      <c r="E561" s="257">
        <v>0.2734375</v>
      </c>
      <c r="F561" s="257">
        <v>256700</v>
      </c>
    </row>
    <row r="562" spans="1:6" s="261" customFormat="1" ht="12.75" customHeight="1" x14ac:dyDescent="0.25">
      <c r="A562" s="258">
        <v>381</v>
      </c>
      <c r="B562" s="259" t="s">
        <v>47</v>
      </c>
      <c r="C562" s="260">
        <v>256000</v>
      </c>
      <c r="D562" s="260">
        <v>700</v>
      </c>
      <c r="E562" s="260">
        <v>0.2734375</v>
      </c>
      <c r="F562" s="260">
        <v>256700</v>
      </c>
    </row>
    <row r="563" spans="1:6" ht="12.75" customHeight="1" x14ac:dyDescent="0.25">
      <c r="A563" s="251" t="s">
        <v>193</v>
      </c>
      <c r="B563" s="251"/>
      <c r="C563" s="252">
        <v>0</v>
      </c>
      <c r="D563" s="252">
        <v>84000</v>
      </c>
      <c r="E563" s="252">
        <v>0</v>
      </c>
      <c r="F563" s="252">
        <v>84000</v>
      </c>
    </row>
    <row r="564" spans="1:6" ht="12.75" customHeight="1" x14ac:dyDescent="0.25">
      <c r="A564" s="253" t="s">
        <v>194</v>
      </c>
      <c r="B564" s="253"/>
      <c r="C564" s="254">
        <v>0</v>
      </c>
      <c r="D564" s="254">
        <v>84000</v>
      </c>
      <c r="E564" s="254">
        <v>0</v>
      </c>
      <c r="F564" s="254">
        <v>84000</v>
      </c>
    </row>
    <row r="565" spans="1:6" s="4" customFormat="1" ht="12.75" customHeight="1" x14ac:dyDescent="0.25">
      <c r="A565" s="255">
        <v>3</v>
      </c>
      <c r="B565" s="256" t="s">
        <v>22</v>
      </c>
      <c r="C565" s="257">
        <v>0</v>
      </c>
      <c r="D565" s="257">
        <v>84000</v>
      </c>
      <c r="E565" s="257">
        <v>0</v>
      </c>
      <c r="F565" s="257">
        <v>84000</v>
      </c>
    </row>
    <row r="566" spans="1:6" s="4" customFormat="1" ht="12.75" customHeight="1" x14ac:dyDescent="0.25">
      <c r="A566" s="255">
        <v>32</v>
      </c>
      <c r="B566" s="256" t="s">
        <v>27</v>
      </c>
      <c r="C566" s="257">
        <v>0</v>
      </c>
      <c r="D566" s="257">
        <v>84000</v>
      </c>
      <c r="E566" s="257">
        <v>0</v>
      </c>
      <c r="F566" s="257">
        <v>84000</v>
      </c>
    </row>
    <row r="567" spans="1:6" s="261" customFormat="1" ht="12.75" customHeight="1" x14ac:dyDescent="0.25">
      <c r="A567" s="258">
        <v>329</v>
      </c>
      <c r="B567" s="259" t="s">
        <v>32</v>
      </c>
      <c r="C567" s="260">
        <v>0</v>
      </c>
      <c r="D567" s="260">
        <v>84000</v>
      </c>
      <c r="E567" s="260">
        <v>0</v>
      </c>
      <c r="F567" s="260">
        <v>84000</v>
      </c>
    </row>
    <row r="568" spans="1:6" ht="12.75" customHeight="1" x14ac:dyDescent="0.25">
      <c r="A568" s="251" t="s">
        <v>195</v>
      </c>
      <c r="B568" s="251"/>
      <c r="C568" s="252">
        <v>20000</v>
      </c>
      <c r="D568" s="252">
        <v>0</v>
      </c>
      <c r="E568" s="252">
        <v>0</v>
      </c>
      <c r="F568" s="252">
        <v>20000</v>
      </c>
    </row>
    <row r="569" spans="1:6" ht="12.75" customHeight="1" x14ac:dyDescent="0.25">
      <c r="A569" s="253" t="s">
        <v>196</v>
      </c>
      <c r="B569" s="253"/>
      <c r="C569" s="254">
        <v>20000</v>
      </c>
      <c r="D569" s="254">
        <v>0</v>
      </c>
      <c r="E569" s="254">
        <v>0</v>
      </c>
      <c r="F569" s="254">
        <v>20000</v>
      </c>
    </row>
    <row r="570" spans="1:6" s="4" customFormat="1" ht="12.75" customHeight="1" x14ac:dyDescent="0.25">
      <c r="A570" s="255">
        <v>3</v>
      </c>
      <c r="B570" s="256" t="s">
        <v>22</v>
      </c>
      <c r="C570" s="257">
        <v>20000</v>
      </c>
      <c r="D570" s="257">
        <v>0</v>
      </c>
      <c r="E570" s="257">
        <v>0</v>
      </c>
      <c r="F570" s="257">
        <v>20000</v>
      </c>
    </row>
    <row r="571" spans="1:6" s="4" customFormat="1" ht="12.75" customHeight="1" x14ac:dyDescent="0.25">
      <c r="A571" s="255">
        <v>38</v>
      </c>
      <c r="B571" s="256" t="s">
        <v>42</v>
      </c>
      <c r="C571" s="257">
        <v>20000</v>
      </c>
      <c r="D571" s="257">
        <v>0</v>
      </c>
      <c r="E571" s="257">
        <v>0</v>
      </c>
      <c r="F571" s="257">
        <v>20000</v>
      </c>
    </row>
    <row r="572" spans="1:6" s="261" customFormat="1" ht="12.75" customHeight="1" x14ac:dyDescent="0.25">
      <c r="A572" s="258">
        <v>381</v>
      </c>
      <c r="B572" s="259" t="s">
        <v>47</v>
      </c>
      <c r="C572" s="260">
        <v>20000</v>
      </c>
      <c r="D572" s="260">
        <v>0</v>
      </c>
      <c r="E572" s="260">
        <v>0</v>
      </c>
      <c r="F572" s="260">
        <v>20000</v>
      </c>
    </row>
    <row r="573" spans="1:6" ht="12.75" customHeight="1" x14ac:dyDescent="0.25">
      <c r="A573" s="247" t="s">
        <v>197</v>
      </c>
      <c r="B573" s="247"/>
      <c r="C573" s="248">
        <v>4221100</v>
      </c>
      <c r="D573" s="248">
        <v>1357800</v>
      </c>
      <c r="E573" s="248">
        <v>32.166970694842597</v>
      </c>
      <c r="F573" s="248">
        <v>5578900</v>
      </c>
    </row>
    <row r="574" spans="1:6" ht="12.75" customHeight="1" x14ac:dyDescent="0.25">
      <c r="A574" s="249" t="s">
        <v>198</v>
      </c>
      <c r="B574" s="249"/>
      <c r="C574" s="250">
        <v>4221100</v>
      </c>
      <c r="D574" s="250">
        <v>1357800</v>
      </c>
      <c r="E574" s="250">
        <v>32.166970694842597</v>
      </c>
      <c r="F574" s="250">
        <v>5578900</v>
      </c>
    </row>
    <row r="575" spans="1:6" ht="12.75" customHeight="1" x14ac:dyDescent="0.25">
      <c r="A575" s="251" t="s">
        <v>199</v>
      </c>
      <c r="B575" s="251"/>
      <c r="C575" s="252">
        <v>4221100</v>
      </c>
      <c r="D575" s="252">
        <v>1357800</v>
      </c>
      <c r="E575" s="252">
        <v>32.166970694842597</v>
      </c>
      <c r="F575" s="252">
        <v>5578900</v>
      </c>
    </row>
    <row r="576" spans="1:6" ht="12.75" customHeight="1" x14ac:dyDescent="0.25">
      <c r="A576" s="253" t="s">
        <v>200</v>
      </c>
      <c r="B576" s="253"/>
      <c r="C576" s="254">
        <v>4221100</v>
      </c>
      <c r="D576" s="254">
        <v>1357800</v>
      </c>
      <c r="E576" s="254">
        <v>32.166970694842597</v>
      </c>
      <c r="F576" s="254">
        <v>5578900</v>
      </c>
    </row>
    <row r="577" spans="1:6" s="4" customFormat="1" ht="12.75" customHeight="1" x14ac:dyDescent="0.25">
      <c r="A577" s="255">
        <v>3</v>
      </c>
      <c r="B577" s="256" t="s">
        <v>22</v>
      </c>
      <c r="C577" s="257">
        <v>4067300</v>
      </c>
      <c r="D577" s="257">
        <v>1210800</v>
      </c>
      <c r="E577" s="257">
        <v>29.7691343151476</v>
      </c>
      <c r="F577" s="257">
        <v>5278100</v>
      </c>
    </row>
    <row r="578" spans="1:6" s="4" customFormat="1" ht="12.75" customHeight="1" x14ac:dyDescent="0.25">
      <c r="A578" s="255">
        <v>31</v>
      </c>
      <c r="B578" s="256" t="s">
        <v>23</v>
      </c>
      <c r="C578" s="257">
        <v>3083400</v>
      </c>
      <c r="D578" s="257">
        <v>599600</v>
      </c>
      <c r="E578" s="257">
        <v>19.446066031004701</v>
      </c>
      <c r="F578" s="257">
        <v>3683000</v>
      </c>
    </row>
    <row r="579" spans="1:6" s="261" customFormat="1" ht="12.75" customHeight="1" x14ac:dyDescent="0.25">
      <c r="A579" s="258">
        <v>311</v>
      </c>
      <c r="B579" s="259" t="s">
        <v>24</v>
      </c>
      <c r="C579" s="260">
        <v>2616187</v>
      </c>
      <c r="D579" s="260">
        <v>496813</v>
      </c>
      <c r="E579" s="260">
        <v>18.989965166863101</v>
      </c>
      <c r="F579" s="260">
        <v>3113000</v>
      </c>
    </row>
    <row r="580" spans="1:6" s="261" customFormat="1" ht="12.75" customHeight="1" x14ac:dyDescent="0.25">
      <c r="A580" s="258">
        <v>312</v>
      </c>
      <c r="B580" s="259" t="s">
        <v>25</v>
      </c>
      <c r="C580" s="260">
        <v>35000</v>
      </c>
      <c r="D580" s="260">
        <v>0</v>
      </c>
      <c r="E580" s="260">
        <v>0</v>
      </c>
      <c r="F580" s="260">
        <v>35000</v>
      </c>
    </row>
    <row r="581" spans="1:6" s="261" customFormat="1" ht="12.75" customHeight="1" x14ac:dyDescent="0.25">
      <c r="A581" s="258">
        <v>313</v>
      </c>
      <c r="B581" s="259" t="s">
        <v>26</v>
      </c>
      <c r="C581" s="260">
        <v>432213</v>
      </c>
      <c r="D581" s="260">
        <v>102787</v>
      </c>
      <c r="E581" s="260">
        <v>23.781561406066</v>
      </c>
      <c r="F581" s="260">
        <v>535000</v>
      </c>
    </row>
    <row r="582" spans="1:6" s="4" customFormat="1" ht="12.75" customHeight="1" x14ac:dyDescent="0.25">
      <c r="A582" s="255">
        <v>32</v>
      </c>
      <c r="B582" s="256" t="s">
        <v>27</v>
      </c>
      <c r="C582" s="257">
        <v>983900</v>
      </c>
      <c r="D582" s="257">
        <v>611200</v>
      </c>
      <c r="E582" s="257">
        <v>62.120134159975599</v>
      </c>
      <c r="F582" s="257">
        <v>1595100</v>
      </c>
    </row>
    <row r="583" spans="1:6" s="261" customFormat="1" ht="12.75" customHeight="1" x14ac:dyDescent="0.25">
      <c r="A583" s="258">
        <v>321</v>
      </c>
      <c r="B583" s="259" t="s">
        <v>28</v>
      </c>
      <c r="C583" s="260">
        <v>60300</v>
      </c>
      <c r="D583" s="260">
        <v>0</v>
      </c>
      <c r="E583" s="260">
        <v>0</v>
      </c>
      <c r="F583" s="260">
        <v>60300</v>
      </c>
    </row>
    <row r="584" spans="1:6" s="261" customFormat="1" ht="12.75" customHeight="1" x14ac:dyDescent="0.25">
      <c r="A584" s="258">
        <v>322</v>
      </c>
      <c r="B584" s="259" t="s">
        <v>29</v>
      </c>
      <c r="C584" s="260">
        <v>401000</v>
      </c>
      <c r="D584" s="260">
        <v>180000</v>
      </c>
      <c r="E584" s="260">
        <v>44.887780548628399</v>
      </c>
      <c r="F584" s="260">
        <v>581000</v>
      </c>
    </row>
    <row r="585" spans="1:6" s="261" customFormat="1" ht="12.75" customHeight="1" x14ac:dyDescent="0.25">
      <c r="A585" s="258">
        <v>323</v>
      </c>
      <c r="B585" s="259" t="s">
        <v>30</v>
      </c>
      <c r="C585" s="260">
        <v>486600</v>
      </c>
      <c r="D585" s="260">
        <v>431200</v>
      </c>
      <c r="E585" s="260">
        <v>88.614878750513796</v>
      </c>
      <c r="F585" s="260">
        <v>917800</v>
      </c>
    </row>
    <row r="586" spans="1:6" s="261" customFormat="1" ht="12.75" customHeight="1" x14ac:dyDescent="0.25">
      <c r="A586" s="258">
        <v>329</v>
      </c>
      <c r="B586" s="259" t="s">
        <v>32</v>
      </c>
      <c r="C586" s="260">
        <v>36000</v>
      </c>
      <c r="D586" s="260">
        <v>0</v>
      </c>
      <c r="E586" s="260">
        <v>0</v>
      </c>
      <c r="F586" s="260">
        <v>36000</v>
      </c>
    </row>
    <row r="587" spans="1:6" s="4" customFormat="1" ht="12.75" customHeight="1" x14ac:dyDescent="0.25">
      <c r="A587" s="255">
        <v>4</v>
      </c>
      <c r="B587" s="256" t="s">
        <v>54</v>
      </c>
      <c r="C587" s="257">
        <v>153800</v>
      </c>
      <c r="D587" s="257">
        <v>147000</v>
      </c>
      <c r="E587" s="257">
        <v>95.578673602080599</v>
      </c>
      <c r="F587" s="257">
        <v>300800</v>
      </c>
    </row>
    <row r="588" spans="1:6" s="4" customFormat="1" ht="12.75" customHeight="1" x14ac:dyDescent="0.25">
      <c r="A588" s="255">
        <v>42</v>
      </c>
      <c r="B588" s="256" t="s">
        <v>55</v>
      </c>
      <c r="C588" s="257">
        <v>153800</v>
      </c>
      <c r="D588" s="257">
        <v>147000</v>
      </c>
      <c r="E588" s="257">
        <v>95.578673602080599</v>
      </c>
      <c r="F588" s="257">
        <v>300800</v>
      </c>
    </row>
    <row r="589" spans="1:6" s="261" customFormat="1" ht="12.75" customHeight="1" x14ac:dyDescent="0.25">
      <c r="A589" s="258">
        <v>422</v>
      </c>
      <c r="B589" s="259" t="s">
        <v>56</v>
      </c>
      <c r="C589" s="260">
        <v>153000</v>
      </c>
      <c r="D589" s="260">
        <v>147000</v>
      </c>
      <c r="E589" s="260">
        <v>96.078431372549005</v>
      </c>
      <c r="F589" s="260">
        <v>300000</v>
      </c>
    </row>
    <row r="590" spans="1:6" s="261" customFormat="1" ht="12.75" customHeight="1" x14ac:dyDescent="0.25">
      <c r="A590" s="258">
        <v>426</v>
      </c>
      <c r="B590" s="259" t="s">
        <v>58</v>
      </c>
      <c r="C590" s="260">
        <v>800</v>
      </c>
      <c r="D590" s="260">
        <v>0</v>
      </c>
      <c r="E590" s="260">
        <v>0</v>
      </c>
      <c r="F590" s="260">
        <v>800</v>
      </c>
    </row>
    <row r="591" spans="1:6" ht="12.75" customHeight="1" x14ac:dyDescent="0.25">
      <c r="A591" s="247" t="s">
        <v>202</v>
      </c>
      <c r="B591" s="247"/>
      <c r="C591" s="248">
        <v>449000</v>
      </c>
      <c r="D591" s="248">
        <v>40000</v>
      </c>
      <c r="E591" s="248">
        <v>8.9086859688196007</v>
      </c>
      <c r="F591" s="248">
        <v>489000</v>
      </c>
    </row>
    <row r="592" spans="1:6" ht="12.75" customHeight="1" x14ac:dyDescent="0.25">
      <c r="A592" s="249" t="s">
        <v>203</v>
      </c>
      <c r="B592" s="249"/>
      <c r="C592" s="250">
        <v>449000</v>
      </c>
      <c r="D592" s="250">
        <v>40000</v>
      </c>
      <c r="E592" s="250">
        <v>8.9086859688196007</v>
      </c>
      <c r="F592" s="250">
        <v>489000</v>
      </c>
    </row>
    <row r="593" spans="1:6" ht="12.75" customHeight="1" x14ac:dyDescent="0.25">
      <c r="A593" s="251" t="s">
        <v>204</v>
      </c>
      <c r="B593" s="251"/>
      <c r="C593" s="252">
        <v>449000</v>
      </c>
      <c r="D593" s="252">
        <v>40000</v>
      </c>
      <c r="E593" s="252">
        <v>8.9086859688196007</v>
      </c>
      <c r="F593" s="252">
        <v>489000</v>
      </c>
    </row>
    <row r="594" spans="1:6" ht="12.75" customHeight="1" x14ac:dyDescent="0.25">
      <c r="A594" s="253" t="s">
        <v>205</v>
      </c>
      <c r="B594" s="253"/>
      <c r="C594" s="254">
        <v>434000</v>
      </c>
      <c r="D594" s="254">
        <v>40000</v>
      </c>
      <c r="E594" s="254">
        <v>9.2165898617511495</v>
      </c>
      <c r="F594" s="254">
        <v>474000</v>
      </c>
    </row>
    <row r="595" spans="1:6" s="4" customFormat="1" ht="12.75" customHeight="1" x14ac:dyDescent="0.25">
      <c r="A595" s="255">
        <v>3</v>
      </c>
      <c r="B595" s="256" t="s">
        <v>22</v>
      </c>
      <c r="C595" s="257">
        <v>434000</v>
      </c>
      <c r="D595" s="257">
        <v>40000</v>
      </c>
      <c r="E595" s="257">
        <v>9.2165898617511495</v>
      </c>
      <c r="F595" s="257">
        <v>474000</v>
      </c>
    </row>
    <row r="596" spans="1:6" s="4" customFormat="1" ht="12.75" customHeight="1" x14ac:dyDescent="0.25">
      <c r="A596" s="255">
        <v>32</v>
      </c>
      <c r="B596" s="256" t="s">
        <v>27</v>
      </c>
      <c r="C596" s="257">
        <v>324000</v>
      </c>
      <c r="D596" s="257">
        <v>40000</v>
      </c>
      <c r="E596" s="257">
        <v>12.3456790123457</v>
      </c>
      <c r="F596" s="257">
        <v>364000</v>
      </c>
    </row>
    <row r="597" spans="1:6" s="261" customFormat="1" ht="12.75" customHeight="1" x14ac:dyDescent="0.25">
      <c r="A597" s="258">
        <v>323</v>
      </c>
      <c r="B597" s="259" t="s">
        <v>30</v>
      </c>
      <c r="C597" s="260">
        <v>4000</v>
      </c>
      <c r="D597" s="260">
        <v>0</v>
      </c>
      <c r="E597" s="260">
        <v>0</v>
      </c>
      <c r="F597" s="260">
        <v>4000</v>
      </c>
    </row>
    <row r="598" spans="1:6" s="261" customFormat="1" ht="12.75" customHeight="1" x14ac:dyDescent="0.25">
      <c r="A598" s="258">
        <v>324</v>
      </c>
      <c r="B598" s="259" t="s">
        <v>31</v>
      </c>
      <c r="C598" s="260">
        <v>5000</v>
      </c>
      <c r="D598" s="260">
        <v>0</v>
      </c>
      <c r="E598" s="260">
        <v>0</v>
      </c>
      <c r="F598" s="260">
        <v>5000</v>
      </c>
    </row>
    <row r="599" spans="1:6" s="261" customFormat="1" ht="12.75" customHeight="1" x14ac:dyDescent="0.25">
      <c r="A599" s="258">
        <v>329</v>
      </c>
      <c r="B599" s="259" t="s">
        <v>32</v>
      </c>
      <c r="C599" s="260">
        <v>315000</v>
      </c>
      <c r="D599" s="260">
        <v>40000</v>
      </c>
      <c r="E599" s="260">
        <v>12.698412698412699</v>
      </c>
      <c r="F599" s="260">
        <v>355000</v>
      </c>
    </row>
    <row r="600" spans="1:6" s="4" customFormat="1" ht="12.75" customHeight="1" x14ac:dyDescent="0.25">
      <c r="A600" s="255">
        <v>38</v>
      </c>
      <c r="B600" s="256" t="s">
        <v>42</v>
      </c>
      <c r="C600" s="257">
        <v>110000</v>
      </c>
      <c r="D600" s="257">
        <v>0</v>
      </c>
      <c r="E600" s="257">
        <v>0</v>
      </c>
      <c r="F600" s="257">
        <v>110000</v>
      </c>
    </row>
    <row r="601" spans="1:6" s="261" customFormat="1" ht="12.75" customHeight="1" x14ac:dyDescent="0.25">
      <c r="A601" s="258">
        <v>381</v>
      </c>
      <c r="B601" s="259" t="s">
        <v>47</v>
      </c>
      <c r="C601" s="260">
        <v>110000</v>
      </c>
      <c r="D601" s="260">
        <v>0</v>
      </c>
      <c r="E601" s="260">
        <v>0</v>
      </c>
      <c r="F601" s="260">
        <v>110000</v>
      </c>
    </row>
    <row r="602" spans="1:6" ht="12.75" customHeight="1" x14ac:dyDescent="0.25">
      <c r="A602" s="253" t="s">
        <v>206</v>
      </c>
      <c r="B602" s="253"/>
      <c r="C602" s="254">
        <v>15000</v>
      </c>
      <c r="D602" s="254">
        <v>0</v>
      </c>
      <c r="E602" s="254">
        <v>0</v>
      </c>
      <c r="F602" s="254">
        <v>15000</v>
      </c>
    </row>
    <row r="603" spans="1:6" s="4" customFormat="1" ht="12.75" customHeight="1" x14ac:dyDescent="0.25">
      <c r="A603" s="255">
        <v>3</v>
      </c>
      <c r="B603" s="256" t="s">
        <v>22</v>
      </c>
      <c r="C603" s="257">
        <v>15000</v>
      </c>
      <c r="D603" s="257">
        <v>0</v>
      </c>
      <c r="E603" s="257">
        <v>0</v>
      </c>
      <c r="F603" s="257">
        <v>15000</v>
      </c>
    </row>
    <row r="604" spans="1:6" s="4" customFormat="1" ht="12.75" customHeight="1" x14ac:dyDescent="0.25">
      <c r="A604" s="255">
        <v>32</v>
      </c>
      <c r="B604" s="256" t="s">
        <v>27</v>
      </c>
      <c r="C604" s="257">
        <v>15000</v>
      </c>
      <c r="D604" s="257">
        <v>0</v>
      </c>
      <c r="E604" s="257">
        <v>0</v>
      </c>
      <c r="F604" s="257">
        <v>15000</v>
      </c>
    </row>
    <row r="605" spans="1:6" s="261" customFormat="1" ht="12.75" customHeight="1" x14ac:dyDescent="0.25">
      <c r="A605" s="258">
        <v>322</v>
      </c>
      <c r="B605" s="259" t="s">
        <v>29</v>
      </c>
      <c r="C605" s="260">
        <v>3000</v>
      </c>
      <c r="D605" s="260">
        <v>0</v>
      </c>
      <c r="E605" s="260">
        <v>0</v>
      </c>
      <c r="F605" s="260">
        <v>3000</v>
      </c>
    </row>
    <row r="606" spans="1:6" s="261" customFormat="1" ht="12.75" customHeight="1" x14ac:dyDescent="0.25">
      <c r="A606" s="258">
        <v>323</v>
      </c>
      <c r="B606" s="259" t="s">
        <v>30</v>
      </c>
      <c r="C606" s="260">
        <v>0</v>
      </c>
      <c r="D606" s="260">
        <v>3000</v>
      </c>
      <c r="E606" s="260">
        <v>0</v>
      </c>
      <c r="F606" s="260">
        <v>3000</v>
      </c>
    </row>
    <row r="607" spans="1:6" s="261" customFormat="1" ht="12.75" customHeight="1" x14ac:dyDescent="0.25">
      <c r="A607" s="258">
        <v>329</v>
      </c>
      <c r="B607" s="259" t="s">
        <v>32</v>
      </c>
      <c r="C607" s="260">
        <v>12000</v>
      </c>
      <c r="D607" s="260">
        <v>-3000</v>
      </c>
      <c r="E607" s="260">
        <v>-25</v>
      </c>
      <c r="F607" s="260">
        <v>9000</v>
      </c>
    </row>
    <row r="608" spans="1:6" ht="12.75" customHeight="1" x14ac:dyDescent="0.25">
      <c r="A608" s="247" t="s">
        <v>207</v>
      </c>
      <c r="B608" s="247"/>
      <c r="C608" s="248">
        <v>340000</v>
      </c>
      <c r="D608" s="248">
        <v>-107500</v>
      </c>
      <c r="E608" s="248">
        <v>-31.617647058823501</v>
      </c>
      <c r="F608" s="248">
        <v>232500</v>
      </c>
    </row>
    <row r="609" spans="1:6" ht="12.75" customHeight="1" x14ac:dyDescent="0.25">
      <c r="A609" s="249" t="s">
        <v>208</v>
      </c>
      <c r="B609" s="249"/>
      <c r="C609" s="250">
        <v>340000</v>
      </c>
      <c r="D609" s="250">
        <v>-107500</v>
      </c>
      <c r="E609" s="250">
        <v>-31.617647058823501</v>
      </c>
      <c r="F609" s="250">
        <v>232500</v>
      </c>
    </row>
    <row r="610" spans="1:6" ht="12.75" customHeight="1" x14ac:dyDescent="0.25">
      <c r="A610" s="251" t="s">
        <v>209</v>
      </c>
      <c r="B610" s="251"/>
      <c r="C610" s="252">
        <v>340000</v>
      </c>
      <c r="D610" s="252">
        <v>-107500</v>
      </c>
      <c r="E610" s="252">
        <v>-31.617647058823501</v>
      </c>
      <c r="F610" s="252">
        <v>232500</v>
      </c>
    </row>
    <row r="611" spans="1:6" ht="12.75" customHeight="1" x14ac:dyDescent="0.25">
      <c r="A611" s="253" t="s">
        <v>210</v>
      </c>
      <c r="B611" s="253"/>
      <c r="C611" s="254">
        <v>340000</v>
      </c>
      <c r="D611" s="254">
        <v>-107500</v>
      </c>
      <c r="E611" s="254">
        <v>-31.617647058823501</v>
      </c>
      <c r="F611" s="254">
        <v>232500</v>
      </c>
    </row>
    <row r="612" spans="1:6" s="4" customFormat="1" ht="12.75" customHeight="1" x14ac:dyDescent="0.25">
      <c r="A612" s="255">
        <v>3</v>
      </c>
      <c r="B612" s="256" t="s">
        <v>22</v>
      </c>
      <c r="C612" s="257">
        <v>10000</v>
      </c>
      <c r="D612" s="257">
        <v>140000</v>
      </c>
      <c r="E612" s="257">
        <v>1400</v>
      </c>
      <c r="F612" s="257">
        <v>150000</v>
      </c>
    </row>
    <row r="613" spans="1:6" s="4" customFormat="1" ht="12.75" customHeight="1" x14ac:dyDescent="0.25">
      <c r="A613" s="255">
        <v>32</v>
      </c>
      <c r="B613" s="256" t="s">
        <v>27</v>
      </c>
      <c r="C613" s="257">
        <v>10000</v>
      </c>
      <c r="D613" s="257">
        <v>140000</v>
      </c>
      <c r="E613" s="257">
        <v>1400</v>
      </c>
      <c r="F613" s="257">
        <v>150000</v>
      </c>
    </row>
    <row r="614" spans="1:6" s="261" customFormat="1" ht="12.75" customHeight="1" x14ac:dyDescent="0.25">
      <c r="A614" s="258">
        <v>323</v>
      </c>
      <c r="B614" s="259" t="s">
        <v>30</v>
      </c>
      <c r="C614" s="260">
        <v>10000</v>
      </c>
      <c r="D614" s="260">
        <v>140000</v>
      </c>
      <c r="E614" s="260">
        <v>1400</v>
      </c>
      <c r="F614" s="260">
        <v>150000</v>
      </c>
    </row>
    <row r="615" spans="1:6" s="4" customFormat="1" ht="12.75" customHeight="1" x14ac:dyDescent="0.25">
      <c r="A615" s="255">
        <v>4</v>
      </c>
      <c r="B615" s="256" t="s">
        <v>54</v>
      </c>
      <c r="C615" s="257">
        <v>330000</v>
      </c>
      <c r="D615" s="257">
        <v>-247500</v>
      </c>
      <c r="E615" s="257">
        <v>-75</v>
      </c>
      <c r="F615" s="257">
        <v>82500</v>
      </c>
    </row>
    <row r="616" spans="1:6" s="4" customFormat="1" ht="12.75" customHeight="1" x14ac:dyDescent="0.25">
      <c r="A616" s="255">
        <v>42</v>
      </c>
      <c r="B616" s="256" t="s">
        <v>55</v>
      </c>
      <c r="C616" s="257">
        <v>330000</v>
      </c>
      <c r="D616" s="257">
        <v>-247500</v>
      </c>
      <c r="E616" s="257">
        <v>-75</v>
      </c>
      <c r="F616" s="257">
        <v>82500</v>
      </c>
    </row>
    <row r="617" spans="1:6" s="261" customFormat="1" ht="12.75" customHeight="1" x14ac:dyDescent="0.25">
      <c r="A617" s="258">
        <v>426</v>
      </c>
      <c r="B617" s="259" t="s">
        <v>58</v>
      </c>
      <c r="C617" s="260">
        <v>330000</v>
      </c>
      <c r="D617" s="260">
        <v>-247500</v>
      </c>
      <c r="E617" s="260">
        <v>-75</v>
      </c>
      <c r="F617" s="260">
        <v>82500</v>
      </c>
    </row>
    <row r="618" spans="1:6" ht="12.75" customHeight="1" x14ac:dyDescent="0.25">
      <c r="A618" s="247" t="s">
        <v>211</v>
      </c>
      <c r="B618" s="247"/>
      <c r="C618" s="248">
        <v>37965000</v>
      </c>
      <c r="D618" s="248">
        <v>-10429229</v>
      </c>
      <c r="E618" s="248">
        <v>-27.470641380218598</v>
      </c>
      <c r="F618" s="248">
        <v>27535771</v>
      </c>
    </row>
    <row r="619" spans="1:6" ht="12.75" customHeight="1" x14ac:dyDescent="0.25">
      <c r="A619" s="249" t="s">
        <v>212</v>
      </c>
      <c r="B619" s="249"/>
      <c r="C619" s="250">
        <v>37965000</v>
      </c>
      <c r="D619" s="250">
        <v>-10429229</v>
      </c>
      <c r="E619" s="250">
        <v>-27.470641380218598</v>
      </c>
      <c r="F619" s="250">
        <v>27535771</v>
      </c>
    </row>
    <row r="620" spans="1:6" ht="12.75" customHeight="1" x14ac:dyDescent="0.25">
      <c r="A620" s="251" t="s">
        <v>213</v>
      </c>
      <c r="B620" s="251"/>
      <c r="C620" s="252">
        <v>3550000</v>
      </c>
      <c r="D620" s="252">
        <v>-245000</v>
      </c>
      <c r="E620" s="252">
        <v>-6.9014084507042304</v>
      </c>
      <c r="F620" s="252">
        <v>3305000</v>
      </c>
    </row>
    <row r="621" spans="1:6" ht="12.75" customHeight="1" x14ac:dyDescent="0.25">
      <c r="A621" s="253" t="s">
        <v>214</v>
      </c>
      <c r="B621" s="253"/>
      <c r="C621" s="254">
        <v>100000</v>
      </c>
      <c r="D621" s="254">
        <v>-100000</v>
      </c>
      <c r="E621" s="254">
        <v>-100</v>
      </c>
      <c r="F621" s="254">
        <v>0</v>
      </c>
    </row>
    <row r="622" spans="1:6" s="4" customFormat="1" ht="12.75" customHeight="1" x14ac:dyDescent="0.25">
      <c r="A622" s="255">
        <v>4</v>
      </c>
      <c r="B622" s="256" t="s">
        <v>54</v>
      </c>
      <c r="C622" s="257">
        <v>100000</v>
      </c>
      <c r="D622" s="257">
        <v>-100000</v>
      </c>
      <c r="E622" s="257">
        <v>-100</v>
      </c>
      <c r="F622" s="257">
        <v>0</v>
      </c>
    </row>
    <row r="623" spans="1:6" s="4" customFormat="1" ht="12.75" customHeight="1" x14ac:dyDescent="0.25">
      <c r="A623" s="255">
        <v>42</v>
      </c>
      <c r="B623" s="256" t="s">
        <v>55</v>
      </c>
      <c r="C623" s="257">
        <v>100000</v>
      </c>
      <c r="D623" s="257">
        <v>-100000</v>
      </c>
      <c r="E623" s="257">
        <v>-100</v>
      </c>
      <c r="F623" s="257">
        <v>0</v>
      </c>
    </row>
    <row r="624" spans="1:6" s="261" customFormat="1" ht="12.75" customHeight="1" x14ac:dyDescent="0.25">
      <c r="A624" s="258">
        <v>421</v>
      </c>
      <c r="B624" s="259" t="s">
        <v>216</v>
      </c>
      <c r="C624" s="260">
        <v>100000</v>
      </c>
      <c r="D624" s="260">
        <v>-100000</v>
      </c>
      <c r="E624" s="260">
        <v>-100</v>
      </c>
      <c r="F624" s="260">
        <v>0</v>
      </c>
    </row>
    <row r="625" spans="1:6" ht="12.75" customHeight="1" x14ac:dyDescent="0.25">
      <c r="A625" s="253" t="s">
        <v>217</v>
      </c>
      <c r="B625" s="253"/>
      <c r="C625" s="254">
        <v>300000</v>
      </c>
      <c r="D625" s="254">
        <v>-300000</v>
      </c>
      <c r="E625" s="254">
        <v>-100</v>
      </c>
      <c r="F625" s="254">
        <v>0</v>
      </c>
    </row>
    <row r="626" spans="1:6" s="4" customFormat="1" ht="12.75" customHeight="1" x14ac:dyDescent="0.25">
      <c r="A626" s="255">
        <v>4</v>
      </c>
      <c r="B626" s="256" t="s">
        <v>54</v>
      </c>
      <c r="C626" s="257">
        <v>300000</v>
      </c>
      <c r="D626" s="257">
        <v>-300000</v>
      </c>
      <c r="E626" s="257">
        <v>-100</v>
      </c>
      <c r="F626" s="257">
        <v>0</v>
      </c>
    </row>
    <row r="627" spans="1:6" s="4" customFormat="1" ht="12.75" customHeight="1" x14ac:dyDescent="0.25">
      <c r="A627" s="255">
        <v>42</v>
      </c>
      <c r="B627" s="256" t="s">
        <v>55</v>
      </c>
      <c r="C627" s="257">
        <v>300000</v>
      </c>
      <c r="D627" s="257">
        <v>-300000</v>
      </c>
      <c r="E627" s="257">
        <v>-100</v>
      </c>
      <c r="F627" s="257">
        <v>0</v>
      </c>
    </row>
    <row r="628" spans="1:6" s="261" customFormat="1" ht="12.75" customHeight="1" x14ac:dyDescent="0.25">
      <c r="A628" s="258">
        <v>421</v>
      </c>
      <c r="B628" s="259" t="s">
        <v>216</v>
      </c>
      <c r="C628" s="260">
        <v>300000</v>
      </c>
      <c r="D628" s="260">
        <v>-300000</v>
      </c>
      <c r="E628" s="260">
        <v>-100</v>
      </c>
      <c r="F628" s="260">
        <v>0</v>
      </c>
    </row>
    <row r="629" spans="1:6" ht="12.75" customHeight="1" x14ac:dyDescent="0.25">
      <c r="A629" s="253" t="s">
        <v>218</v>
      </c>
      <c r="B629" s="253"/>
      <c r="C629" s="254">
        <v>100000</v>
      </c>
      <c r="D629" s="254">
        <v>0</v>
      </c>
      <c r="E629" s="254">
        <v>0</v>
      </c>
      <c r="F629" s="254">
        <v>100000</v>
      </c>
    </row>
    <row r="630" spans="1:6" s="4" customFormat="1" ht="12.75" customHeight="1" x14ac:dyDescent="0.25">
      <c r="A630" s="255">
        <v>4</v>
      </c>
      <c r="B630" s="256" t="s">
        <v>54</v>
      </c>
      <c r="C630" s="257">
        <v>100000</v>
      </c>
      <c r="D630" s="257">
        <v>0</v>
      </c>
      <c r="E630" s="257">
        <v>0</v>
      </c>
      <c r="F630" s="257">
        <v>100000</v>
      </c>
    </row>
    <row r="631" spans="1:6" s="4" customFormat="1" ht="12.75" customHeight="1" x14ac:dyDescent="0.25">
      <c r="A631" s="255">
        <v>42</v>
      </c>
      <c r="B631" s="256" t="s">
        <v>55</v>
      </c>
      <c r="C631" s="257">
        <v>100000</v>
      </c>
      <c r="D631" s="257">
        <v>0</v>
      </c>
      <c r="E631" s="257">
        <v>0</v>
      </c>
      <c r="F631" s="257">
        <v>100000</v>
      </c>
    </row>
    <row r="632" spans="1:6" s="261" customFormat="1" ht="12.75" customHeight="1" x14ac:dyDescent="0.25">
      <c r="A632" s="258">
        <v>421</v>
      </c>
      <c r="B632" s="259" t="s">
        <v>216</v>
      </c>
      <c r="C632" s="260">
        <v>100000</v>
      </c>
      <c r="D632" s="260">
        <v>0</v>
      </c>
      <c r="E632" s="260">
        <v>0</v>
      </c>
      <c r="F632" s="260">
        <v>100000</v>
      </c>
    </row>
    <row r="633" spans="1:6" ht="12.75" customHeight="1" x14ac:dyDescent="0.25">
      <c r="A633" s="253" t="s">
        <v>219</v>
      </c>
      <c r="B633" s="253"/>
      <c r="C633" s="254">
        <v>100000</v>
      </c>
      <c r="D633" s="254">
        <v>-100000</v>
      </c>
      <c r="E633" s="254">
        <v>-100</v>
      </c>
      <c r="F633" s="254">
        <v>0</v>
      </c>
    </row>
    <row r="634" spans="1:6" s="4" customFormat="1" ht="12.75" customHeight="1" x14ac:dyDescent="0.25">
      <c r="A634" s="255">
        <v>4</v>
      </c>
      <c r="B634" s="256" t="s">
        <v>54</v>
      </c>
      <c r="C634" s="257">
        <v>100000</v>
      </c>
      <c r="D634" s="257">
        <v>-100000</v>
      </c>
      <c r="E634" s="257">
        <v>-100</v>
      </c>
      <c r="F634" s="257">
        <v>0</v>
      </c>
    </row>
    <row r="635" spans="1:6" s="4" customFormat="1" ht="12.75" customHeight="1" x14ac:dyDescent="0.25">
      <c r="A635" s="255">
        <v>42</v>
      </c>
      <c r="B635" s="256" t="s">
        <v>55</v>
      </c>
      <c r="C635" s="257">
        <v>100000</v>
      </c>
      <c r="D635" s="257">
        <v>-100000</v>
      </c>
      <c r="E635" s="257">
        <v>-100</v>
      </c>
      <c r="F635" s="257">
        <v>0</v>
      </c>
    </row>
    <row r="636" spans="1:6" s="261" customFormat="1" ht="12.75" customHeight="1" x14ac:dyDescent="0.25">
      <c r="A636" s="258">
        <v>421</v>
      </c>
      <c r="B636" s="259" t="s">
        <v>216</v>
      </c>
      <c r="C636" s="260">
        <v>100000</v>
      </c>
      <c r="D636" s="260">
        <v>-100000</v>
      </c>
      <c r="E636" s="260">
        <v>-100</v>
      </c>
      <c r="F636" s="260">
        <v>0</v>
      </c>
    </row>
    <row r="637" spans="1:6" ht="12.75" customHeight="1" x14ac:dyDescent="0.25">
      <c r="A637" s="253" t="s">
        <v>220</v>
      </c>
      <c r="B637" s="253"/>
      <c r="C637" s="254">
        <v>150000</v>
      </c>
      <c r="D637" s="254">
        <v>0</v>
      </c>
      <c r="E637" s="254">
        <v>0</v>
      </c>
      <c r="F637" s="254">
        <v>150000</v>
      </c>
    </row>
    <row r="638" spans="1:6" s="4" customFormat="1" ht="12.75" customHeight="1" x14ac:dyDescent="0.25">
      <c r="A638" s="255">
        <v>4</v>
      </c>
      <c r="B638" s="256" t="s">
        <v>54</v>
      </c>
      <c r="C638" s="257">
        <v>150000</v>
      </c>
      <c r="D638" s="257">
        <v>0</v>
      </c>
      <c r="E638" s="257">
        <v>0</v>
      </c>
      <c r="F638" s="257">
        <v>150000</v>
      </c>
    </row>
    <row r="639" spans="1:6" s="4" customFormat="1" ht="12.75" customHeight="1" x14ac:dyDescent="0.25">
      <c r="A639" s="255">
        <v>42</v>
      </c>
      <c r="B639" s="256" t="s">
        <v>55</v>
      </c>
      <c r="C639" s="257">
        <v>150000</v>
      </c>
      <c r="D639" s="257">
        <v>0</v>
      </c>
      <c r="E639" s="257">
        <v>0</v>
      </c>
      <c r="F639" s="257">
        <v>150000</v>
      </c>
    </row>
    <row r="640" spans="1:6" s="261" customFormat="1" ht="12.75" customHeight="1" x14ac:dyDescent="0.25">
      <c r="A640" s="258">
        <v>421</v>
      </c>
      <c r="B640" s="259" t="s">
        <v>216</v>
      </c>
      <c r="C640" s="260">
        <v>150000</v>
      </c>
      <c r="D640" s="260">
        <v>0</v>
      </c>
      <c r="E640" s="260">
        <v>0</v>
      </c>
      <c r="F640" s="260">
        <v>150000</v>
      </c>
    </row>
    <row r="641" spans="1:6" ht="12.75" customHeight="1" x14ac:dyDescent="0.25">
      <c r="A641" s="253" t="s">
        <v>221</v>
      </c>
      <c r="B641" s="253"/>
      <c r="C641" s="254">
        <v>200000</v>
      </c>
      <c r="D641" s="254">
        <v>100000</v>
      </c>
      <c r="E641" s="254">
        <v>50</v>
      </c>
      <c r="F641" s="254">
        <v>300000</v>
      </c>
    </row>
    <row r="642" spans="1:6" s="4" customFormat="1" ht="12.75" customHeight="1" x14ac:dyDescent="0.25">
      <c r="A642" s="255">
        <v>4</v>
      </c>
      <c r="B642" s="256" t="s">
        <v>54</v>
      </c>
      <c r="C642" s="257">
        <v>200000</v>
      </c>
      <c r="D642" s="257">
        <v>100000</v>
      </c>
      <c r="E642" s="257">
        <v>50</v>
      </c>
      <c r="F642" s="257">
        <v>300000</v>
      </c>
    </row>
    <row r="643" spans="1:6" s="4" customFormat="1" ht="12.75" customHeight="1" x14ac:dyDescent="0.25">
      <c r="A643" s="255">
        <v>42</v>
      </c>
      <c r="B643" s="256" t="s">
        <v>55</v>
      </c>
      <c r="C643" s="257">
        <v>200000</v>
      </c>
      <c r="D643" s="257">
        <v>100000</v>
      </c>
      <c r="E643" s="257">
        <v>50</v>
      </c>
      <c r="F643" s="257">
        <v>300000</v>
      </c>
    </row>
    <row r="644" spans="1:6" s="261" customFormat="1" ht="12.75" customHeight="1" x14ac:dyDescent="0.25">
      <c r="A644" s="258">
        <v>421</v>
      </c>
      <c r="B644" s="259" t="s">
        <v>216</v>
      </c>
      <c r="C644" s="260">
        <v>200000</v>
      </c>
      <c r="D644" s="260">
        <v>100000</v>
      </c>
      <c r="E644" s="260">
        <v>50</v>
      </c>
      <c r="F644" s="260">
        <v>300000</v>
      </c>
    </row>
    <row r="645" spans="1:6" ht="12.75" customHeight="1" x14ac:dyDescent="0.25">
      <c r="A645" s="253" t="s">
        <v>222</v>
      </c>
      <c r="B645" s="253"/>
      <c r="C645" s="254">
        <v>400000</v>
      </c>
      <c r="D645" s="254">
        <v>-40000</v>
      </c>
      <c r="E645" s="254">
        <v>-10</v>
      </c>
      <c r="F645" s="254">
        <v>360000</v>
      </c>
    </row>
    <row r="646" spans="1:6" s="4" customFormat="1" ht="12.75" customHeight="1" x14ac:dyDescent="0.25">
      <c r="A646" s="255">
        <v>4</v>
      </c>
      <c r="B646" s="256" t="s">
        <v>54</v>
      </c>
      <c r="C646" s="257">
        <v>400000</v>
      </c>
      <c r="D646" s="257">
        <v>-40000</v>
      </c>
      <c r="E646" s="257">
        <v>-10</v>
      </c>
      <c r="F646" s="257">
        <v>360000</v>
      </c>
    </row>
    <row r="647" spans="1:6" s="4" customFormat="1" ht="12.75" customHeight="1" x14ac:dyDescent="0.25">
      <c r="A647" s="255">
        <v>42</v>
      </c>
      <c r="B647" s="256" t="s">
        <v>55</v>
      </c>
      <c r="C647" s="257">
        <v>400000</v>
      </c>
      <c r="D647" s="257">
        <v>-40000</v>
      </c>
      <c r="E647" s="257">
        <v>-10</v>
      </c>
      <c r="F647" s="257">
        <v>360000</v>
      </c>
    </row>
    <row r="648" spans="1:6" s="261" customFormat="1" ht="12.75" customHeight="1" x14ac:dyDescent="0.25">
      <c r="A648" s="258">
        <v>421</v>
      </c>
      <c r="B648" s="259" t="s">
        <v>216</v>
      </c>
      <c r="C648" s="260">
        <v>400000</v>
      </c>
      <c r="D648" s="260">
        <v>-40000</v>
      </c>
      <c r="E648" s="260">
        <v>-10</v>
      </c>
      <c r="F648" s="260">
        <v>360000</v>
      </c>
    </row>
    <row r="649" spans="1:6" ht="12.75" customHeight="1" x14ac:dyDescent="0.25">
      <c r="A649" s="253" t="s">
        <v>223</v>
      </c>
      <c r="B649" s="253"/>
      <c r="C649" s="254">
        <v>100000</v>
      </c>
      <c r="D649" s="254">
        <v>-100000</v>
      </c>
      <c r="E649" s="254">
        <v>-100</v>
      </c>
      <c r="F649" s="254">
        <v>0</v>
      </c>
    </row>
    <row r="650" spans="1:6" s="4" customFormat="1" ht="12.75" customHeight="1" x14ac:dyDescent="0.25">
      <c r="A650" s="255">
        <v>4</v>
      </c>
      <c r="B650" s="256" t="s">
        <v>54</v>
      </c>
      <c r="C650" s="257">
        <v>100000</v>
      </c>
      <c r="D650" s="257">
        <v>-100000</v>
      </c>
      <c r="E650" s="257">
        <v>-100</v>
      </c>
      <c r="F650" s="257">
        <v>0</v>
      </c>
    </row>
    <row r="651" spans="1:6" s="4" customFormat="1" ht="12.75" customHeight="1" x14ac:dyDescent="0.25">
      <c r="A651" s="255">
        <v>42</v>
      </c>
      <c r="B651" s="256" t="s">
        <v>55</v>
      </c>
      <c r="C651" s="257">
        <v>100000</v>
      </c>
      <c r="D651" s="257">
        <v>-100000</v>
      </c>
      <c r="E651" s="257">
        <v>-100</v>
      </c>
      <c r="F651" s="257">
        <v>0</v>
      </c>
    </row>
    <row r="652" spans="1:6" s="261" customFormat="1" ht="12.75" customHeight="1" x14ac:dyDescent="0.25">
      <c r="A652" s="258">
        <v>421</v>
      </c>
      <c r="B652" s="259" t="s">
        <v>216</v>
      </c>
      <c r="C652" s="260">
        <v>100000</v>
      </c>
      <c r="D652" s="260">
        <v>-100000</v>
      </c>
      <c r="E652" s="260">
        <v>-100</v>
      </c>
      <c r="F652" s="260">
        <v>0</v>
      </c>
    </row>
    <row r="653" spans="1:6" ht="12.75" customHeight="1" x14ac:dyDescent="0.25">
      <c r="A653" s="253" t="s">
        <v>224</v>
      </c>
      <c r="B653" s="253"/>
      <c r="C653" s="254">
        <v>100000</v>
      </c>
      <c r="D653" s="254">
        <v>0</v>
      </c>
      <c r="E653" s="254">
        <v>0</v>
      </c>
      <c r="F653" s="254">
        <v>100000</v>
      </c>
    </row>
    <row r="654" spans="1:6" s="4" customFormat="1" ht="12.75" customHeight="1" x14ac:dyDescent="0.25">
      <c r="A654" s="255">
        <v>4</v>
      </c>
      <c r="B654" s="256" t="s">
        <v>54</v>
      </c>
      <c r="C654" s="257">
        <v>100000</v>
      </c>
      <c r="D654" s="257">
        <v>0</v>
      </c>
      <c r="E654" s="257">
        <v>0</v>
      </c>
      <c r="F654" s="257">
        <v>100000</v>
      </c>
    </row>
    <row r="655" spans="1:6" s="4" customFormat="1" ht="12.75" customHeight="1" x14ac:dyDescent="0.25">
      <c r="A655" s="255">
        <v>42</v>
      </c>
      <c r="B655" s="256" t="s">
        <v>55</v>
      </c>
      <c r="C655" s="257">
        <v>100000</v>
      </c>
      <c r="D655" s="257">
        <v>0</v>
      </c>
      <c r="E655" s="257">
        <v>0</v>
      </c>
      <c r="F655" s="257">
        <v>100000</v>
      </c>
    </row>
    <row r="656" spans="1:6" s="261" customFormat="1" ht="12.75" customHeight="1" x14ac:dyDescent="0.25">
      <c r="A656" s="258">
        <v>421</v>
      </c>
      <c r="B656" s="259" t="s">
        <v>216</v>
      </c>
      <c r="C656" s="260">
        <v>100000</v>
      </c>
      <c r="D656" s="260">
        <v>0</v>
      </c>
      <c r="E656" s="260">
        <v>0</v>
      </c>
      <c r="F656" s="260">
        <v>100000</v>
      </c>
    </row>
    <row r="657" spans="1:6" ht="12.75" customHeight="1" x14ac:dyDescent="0.25">
      <c r="A657" s="253" t="s">
        <v>226</v>
      </c>
      <c r="B657" s="253"/>
      <c r="C657" s="254">
        <v>100000</v>
      </c>
      <c r="D657" s="254">
        <v>0</v>
      </c>
      <c r="E657" s="254">
        <v>0</v>
      </c>
      <c r="F657" s="254">
        <v>100000</v>
      </c>
    </row>
    <row r="658" spans="1:6" s="4" customFormat="1" ht="12.75" customHeight="1" x14ac:dyDescent="0.25">
      <c r="A658" s="255">
        <v>4</v>
      </c>
      <c r="B658" s="256" t="s">
        <v>54</v>
      </c>
      <c r="C658" s="257">
        <v>100000</v>
      </c>
      <c r="D658" s="257">
        <v>0</v>
      </c>
      <c r="E658" s="257">
        <v>0</v>
      </c>
      <c r="F658" s="257">
        <v>100000</v>
      </c>
    </row>
    <row r="659" spans="1:6" s="4" customFormat="1" ht="12.75" customHeight="1" x14ac:dyDescent="0.25">
      <c r="A659" s="255">
        <v>42</v>
      </c>
      <c r="B659" s="256" t="s">
        <v>55</v>
      </c>
      <c r="C659" s="257">
        <v>100000</v>
      </c>
      <c r="D659" s="257">
        <v>0</v>
      </c>
      <c r="E659" s="257">
        <v>0</v>
      </c>
      <c r="F659" s="257">
        <v>100000</v>
      </c>
    </row>
    <row r="660" spans="1:6" s="261" customFormat="1" ht="12.75" customHeight="1" x14ac:dyDescent="0.25">
      <c r="A660" s="258">
        <v>421</v>
      </c>
      <c r="B660" s="259" t="s">
        <v>216</v>
      </c>
      <c r="C660" s="260">
        <v>100000</v>
      </c>
      <c r="D660" s="260">
        <v>0</v>
      </c>
      <c r="E660" s="260">
        <v>0</v>
      </c>
      <c r="F660" s="260">
        <v>100000</v>
      </c>
    </row>
    <row r="661" spans="1:6" ht="12.75" customHeight="1" x14ac:dyDescent="0.25">
      <c r="A661" s="253" t="s">
        <v>227</v>
      </c>
      <c r="B661" s="253"/>
      <c r="C661" s="254">
        <v>400000</v>
      </c>
      <c r="D661" s="254">
        <v>200000</v>
      </c>
      <c r="E661" s="254">
        <v>50</v>
      </c>
      <c r="F661" s="254">
        <v>600000</v>
      </c>
    </row>
    <row r="662" spans="1:6" s="4" customFormat="1" ht="12.75" customHeight="1" x14ac:dyDescent="0.25">
      <c r="A662" s="255">
        <v>4</v>
      </c>
      <c r="B662" s="256" t="s">
        <v>54</v>
      </c>
      <c r="C662" s="257">
        <v>400000</v>
      </c>
      <c r="D662" s="257">
        <v>200000</v>
      </c>
      <c r="E662" s="257">
        <v>50</v>
      </c>
      <c r="F662" s="257">
        <v>600000</v>
      </c>
    </row>
    <row r="663" spans="1:6" s="4" customFormat="1" ht="12.75" customHeight="1" x14ac:dyDescent="0.25">
      <c r="A663" s="255">
        <v>42</v>
      </c>
      <c r="B663" s="256" t="s">
        <v>55</v>
      </c>
      <c r="C663" s="257">
        <v>400000</v>
      </c>
      <c r="D663" s="257">
        <v>200000</v>
      </c>
      <c r="E663" s="257">
        <v>50</v>
      </c>
      <c r="F663" s="257">
        <v>600000</v>
      </c>
    </row>
    <row r="664" spans="1:6" s="261" customFormat="1" ht="12.75" customHeight="1" x14ac:dyDescent="0.25">
      <c r="A664" s="258">
        <v>421</v>
      </c>
      <c r="B664" s="259" t="s">
        <v>216</v>
      </c>
      <c r="C664" s="260">
        <v>400000</v>
      </c>
      <c r="D664" s="260">
        <v>-100000</v>
      </c>
      <c r="E664" s="260">
        <v>-25</v>
      </c>
      <c r="F664" s="260">
        <v>300000</v>
      </c>
    </row>
    <row r="665" spans="1:6" s="261" customFormat="1" ht="12.75" customHeight="1" x14ac:dyDescent="0.25">
      <c r="A665" s="258">
        <v>422</v>
      </c>
      <c r="B665" s="259" t="s">
        <v>56</v>
      </c>
      <c r="C665" s="260">
        <v>0</v>
      </c>
      <c r="D665" s="260">
        <v>300000</v>
      </c>
      <c r="E665" s="260">
        <v>0</v>
      </c>
      <c r="F665" s="260">
        <v>300000</v>
      </c>
    </row>
    <row r="666" spans="1:6" ht="12.75" customHeight="1" x14ac:dyDescent="0.25">
      <c r="A666" s="253" t="s">
        <v>228</v>
      </c>
      <c r="B666" s="253"/>
      <c r="C666" s="254">
        <v>150000</v>
      </c>
      <c r="D666" s="254">
        <v>50000</v>
      </c>
      <c r="E666" s="254">
        <v>33.3333333333333</v>
      </c>
      <c r="F666" s="254">
        <v>200000</v>
      </c>
    </row>
    <row r="667" spans="1:6" s="4" customFormat="1" ht="12.75" customHeight="1" x14ac:dyDescent="0.25">
      <c r="A667" s="255">
        <v>4</v>
      </c>
      <c r="B667" s="256" t="s">
        <v>54</v>
      </c>
      <c r="C667" s="257">
        <v>150000</v>
      </c>
      <c r="D667" s="257">
        <v>50000</v>
      </c>
      <c r="E667" s="257">
        <v>33.3333333333333</v>
      </c>
      <c r="F667" s="257">
        <v>200000</v>
      </c>
    </row>
    <row r="668" spans="1:6" s="4" customFormat="1" ht="12.75" customHeight="1" x14ac:dyDescent="0.25">
      <c r="A668" s="255">
        <v>42</v>
      </c>
      <c r="B668" s="256" t="s">
        <v>55</v>
      </c>
      <c r="C668" s="257">
        <v>150000</v>
      </c>
      <c r="D668" s="257">
        <v>50000</v>
      </c>
      <c r="E668" s="257">
        <v>33.3333333333333</v>
      </c>
      <c r="F668" s="257">
        <v>200000</v>
      </c>
    </row>
    <row r="669" spans="1:6" s="261" customFormat="1" ht="12.75" customHeight="1" x14ac:dyDescent="0.25">
      <c r="A669" s="258">
        <v>421</v>
      </c>
      <c r="B669" s="259" t="s">
        <v>216</v>
      </c>
      <c r="C669" s="260">
        <v>150000</v>
      </c>
      <c r="D669" s="260">
        <v>50000</v>
      </c>
      <c r="E669" s="260">
        <v>33.3333333333333</v>
      </c>
      <c r="F669" s="260">
        <v>200000</v>
      </c>
    </row>
    <row r="670" spans="1:6" ht="12.75" customHeight="1" x14ac:dyDescent="0.25">
      <c r="A670" s="253" t="s">
        <v>229</v>
      </c>
      <c r="B670" s="253"/>
      <c r="C670" s="254">
        <v>200000</v>
      </c>
      <c r="D670" s="254">
        <v>-200000</v>
      </c>
      <c r="E670" s="254">
        <v>-100</v>
      </c>
      <c r="F670" s="254">
        <v>0</v>
      </c>
    </row>
    <row r="671" spans="1:6" s="4" customFormat="1" ht="12.75" customHeight="1" x14ac:dyDescent="0.25">
      <c r="A671" s="255">
        <v>4</v>
      </c>
      <c r="B671" s="256" t="s">
        <v>54</v>
      </c>
      <c r="C671" s="257">
        <v>200000</v>
      </c>
      <c r="D671" s="257">
        <v>-200000</v>
      </c>
      <c r="E671" s="257">
        <v>-100</v>
      </c>
      <c r="F671" s="257">
        <v>0</v>
      </c>
    </row>
    <row r="672" spans="1:6" s="4" customFormat="1" ht="12.75" customHeight="1" x14ac:dyDescent="0.25">
      <c r="A672" s="255">
        <v>42</v>
      </c>
      <c r="B672" s="256" t="s">
        <v>55</v>
      </c>
      <c r="C672" s="257">
        <v>200000</v>
      </c>
      <c r="D672" s="257">
        <v>-200000</v>
      </c>
      <c r="E672" s="257">
        <v>-100</v>
      </c>
      <c r="F672" s="257">
        <v>0</v>
      </c>
    </row>
    <row r="673" spans="1:6" s="261" customFormat="1" ht="12.75" customHeight="1" x14ac:dyDescent="0.25">
      <c r="A673" s="258">
        <v>421</v>
      </c>
      <c r="B673" s="259" t="s">
        <v>216</v>
      </c>
      <c r="C673" s="260">
        <v>200000</v>
      </c>
      <c r="D673" s="260">
        <v>-200000</v>
      </c>
      <c r="E673" s="260">
        <v>-100</v>
      </c>
      <c r="F673" s="260">
        <v>0</v>
      </c>
    </row>
    <row r="674" spans="1:6" ht="12.75" customHeight="1" x14ac:dyDescent="0.25">
      <c r="A674" s="253" t="s">
        <v>230</v>
      </c>
      <c r="B674" s="253"/>
      <c r="C674" s="254">
        <v>350000</v>
      </c>
      <c r="D674" s="254">
        <v>30000</v>
      </c>
      <c r="E674" s="254">
        <v>8.5714285714285694</v>
      </c>
      <c r="F674" s="254">
        <v>380000</v>
      </c>
    </row>
    <row r="675" spans="1:6" s="4" customFormat="1" ht="12.75" customHeight="1" x14ac:dyDescent="0.25">
      <c r="A675" s="255">
        <v>4</v>
      </c>
      <c r="B675" s="256" t="s">
        <v>54</v>
      </c>
      <c r="C675" s="257">
        <v>350000</v>
      </c>
      <c r="D675" s="257">
        <v>30000</v>
      </c>
      <c r="E675" s="257">
        <v>8.5714285714285694</v>
      </c>
      <c r="F675" s="257">
        <v>380000</v>
      </c>
    </row>
    <row r="676" spans="1:6" s="4" customFormat="1" ht="12.75" customHeight="1" x14ac:dyDescent="0.25">
      <c r="A676" s="255">
        <v>42</v>
      </c>
      <c r="B676" s="256" t="s">
        <v>55</v>
      </c>
      <c r="C676" s="257">
        <v>350000</v>
      </c>
      <c r="D676" s="257">
        <v>30000</v>
      </c>
      <c r="E676" s="257">
        <v>8.5714285714285694</v>
      </c>
      <c r="F676" s="257">
        <v>380000</v>
      </c>
    </row>
    <row r="677" spans="1:6" s="261" customFormat="1" ht="12.75" customHeight="1" x14ac:dyDescent="0.25">
      <c r="A677" s="258">
        <v>421</v>
      </c>
      <c r="B677" s="259" t="s">
        <v>216</v>
      </c>
      <c r="C677" s="260">
        <v>350000</v>
      </c>
      <c r="D677" s="260">
        <v>30000</v>
      </c>
      <c r="E677" s="260">
        <v>8.5714285714285694</v>
      </c>
      <c r="F677" s="260">
        <v>380000</v>
      </c>
    </row>
    <row r="678" spans="1:6" ht="12.75" customHeight="1" x14ac:dyDescent="0.25">
      <c r="A678" s="253" t="s">
        <v>231</v>
      </c>
      <c r="B678" s="253"/>
      <c r="C678" s="254">
        <v>350000</v>
      </c>
      <c r="D678" s="254">
        <v>-10000</v>
      </c>
      <c r="E678" s="254">
        <v>-2.8571428571428599</v>
      </c>
      <c r="F678" s="254">
        <v>340000</v>
      </c>
    </row>
    <row r="679" spans="1:6" s="4" customFormat="1" ht="12.75" customHeight="1" x14ac:dyDescent="0.25">
      <c r="A679" s="255">
        <v>4</v>
      </c>
      <c r="B679" s="256" t="s">
        <v>54</v>
      </c>
      <c r="C679" s="257">
        <v>350000</v>
      </c>
      <c r="D679" s="257">
        <v>-10000</v>
      </c>
      <c r="E679" s="257">
        <v>-2.8571428571428599</v>
      </c>
      <c r="F679" s="257">
        <v>340000</v>
      </c>
    </row>
    <row r="680" spans="1:6" s="4" customFormat="1" ht="12.75" customHeight="1" x14ac:dyDescent="0.25">
      <c r="A680" s="255">
        <v>42</v>
      </c>
      <c r="B680" s="256" t="s">
        <v>55</v>
      </c>
      <c r="C680" s="257">
        <v>350000</v>
      </c>
      <c r="D680" s="257">
        <v>-10000</v>
      </c>
      <c r="E680" s="257">
        <v>-2.8571428571428599</v>
      </c>
      <c r="F680" s="257">
        <v>340000</v>
      </c>
    </row>
    <row r="681" spans="1:6" s="261" customFormat="1" ht="12.75" customHeight="1" x14ac:dyDescent="0.25">
      <c r="A681" s="258">
        <v>421</v>
      </c>
      <c r="B681" s="259" t="s">
        <v>216</v>
      </c>
      <c r="C681" s="260">
        <v>350000</v>
      </c>
      <c r="D681" s="260">
        <v>-10000</v>
      </c>
      <c r="E681" s="260">
        <v>-2.8571428571428599</v>
      </c>
      <c r="F681" s="260">
        <v>340000</v>
      </c>
    </row>
    <row r="682" spans="1:6" ht="12.75" customHeight="1" x14ac:dyDescent="0.25">
      <c r="A682" s="253" t="s">
        <v>232</v>
      </c>
      <c r="B682" s="253"/>
      <c r="C682" s="254">
        <v>250000</v>
      </c>
      <c r="D682" s="254">
        <v>160000</v>
      </c>
      <c r="E682" s="254">
        <v>64</v>
      </c>
      <c r="F682" s="254">
        <v>410000</v>
      </c>
    </row>
    <row r="683" spans="1:6" s="4" customFormat="1" ht="12.75" customHeight="1" x14ac:dyDescent="0.25">
      <c r="A683" s="255">
        <v>4</v>
      </c>
      <c r="B683" s="256" t="s">
        <v>54</v>
      </c>
      <c r="C683" s="257">
        <v>250000</v>
      </c>
      <c r="D683" s="257">
        <v>160000</v>
      </c>
      <c r="E683" s="257">
        <v>64</v>
      </c>
      <c r="F683" s="257">
        <v>410000</v>
      </c>
    </row>
    <row r="684" spans="1:6" s="4" customFormat="1" ht="12.75" customHeight="1" x14ac:dyDescent="0.25">
      <c r="A684" s="255">
        <v>42</v>
      </c>
      <c r="B684" s="256" t="s">
        <v>55</v>
      </c>
      <c r="C684" s="257">
        <v>250000</v>
      </c>
      <c r="D684" s="257">
        <v>160000</v>
      </c>
      <c r="E684" s="257">
        <v>64</v>
      </c>
      <c r="F684" s="257">
        <v>410000</v>
      </c>
    </row>
    <row r="685" spans="1:6" s="261" customFormat="1" ht="12.75" customHeight="1" x14ac:dyDescent="0.25">
      <c r="A685" s="258">
        <v>421</v>
      </c>
      <c r="B685" s="259" t="s">
        <v>216</v>
      </c>
      <c r="C685" s="260">
        <v>250000</v>
      </c>
      <c r="D685" s="260">
        <v>160000</v>
      </c>
      <c r="E685" s="260">
        <v>64</v>
      </c>
      <c r="F685" s="260">
        <v>410000</v>
      </c>
    </row>
    <row r="686" spans="1:6" ht="12.75" customHeight="1" x14ac:dyDescent="0.25">
      <c r="A686" s="253" t="s">
        <v>233</v>
      </c>
      <c r="B686" s="253"/>
      <c r="C686" s="254">
        <v>100000</v>
      </c>
      <c r="D686" s="254">
        <v>-100000</v>
      </c>
      <c r="E686" s="254">
        <v>-100</v>
      </c>
      <c r="F686" s="254">
        <v>0</v>
      </c>
    </row>
    <row r="687" spans="1:6" s="4" customFormat="1" ht="12.75" customHeight="1" x14ac:dyDescent="0.25">
      <c r="A687" s="255">
        <v>4</v>
      </c>
      <c r="B687" s="256" t="s">
        <v>54</v>
      </c>
      <c r="C687" s="257">
        <v>100000</v>
      </c>
      <c r="D687" s="257">
        <v>-100000</v>
      </c>
      <c r="E687" s="257">
        <v>-100</v>
      </c>
      <c r="F687" s="257">
        <v>0</v>
      </c>
    </row>
    <row r="688" spans="1:6" s="4" customFormat="1" ht="12.75" customHeight="1" x14ac:dyDescent="0.25">
      <c r="A688" s="255">
        <v>42</v>
      </c>
      <c r="B688" s="256" t="s">
        <v>55</v>
      </c>
      <c r="C688" s="257">
        <v>100000</v>
      </c>
      <c r="D688" s="257">
        <v>-100000</v>
      </c>
      <c r="E688" s="257">
        <v>-100</v>
      </c>
      <c r="F688" s="257">
        <v>0</v>
      </c>
    </row>
    <row r="689" spans="1:6" s="261" customFormat="1" ht="12.75" customHeight="1" x14ac:dyDescent="0.25">
      <c r="A689" s="258">
        <v>421</v>
      </c>
      <c r="B689" s="259" t="s">
        <v>216</v>
      </c>
      <c r="C689" s="260">
        <v>100000</v>
      </c>
      <c r="D689" s="260">
        <v>-100000</v>
      </c>
      <c r="E689" s="260">
        <v>-100</v>
      </c>
      <c r="F689" s="260">
        <v>0</v>
      </c>
    </row>
    <row r="690" spans="1:6" ht="12.75" customHeight="1" x14ac:dyDescent="0.25">
      <c r="A690" s="253" t="s">
        <v>234</v>
      </c>
      <c r="B690" s="253"/>
      <c r="C690" s="254">
        <v>100000</v>
      </c>
      <c r="D690" s="254">
        <v>-60000</v>
      </c>
      <c r="E690" s="254">
        <v>-60</v>
      </c>
      <c r="F690" s="254">
        <v>40000</v>
      </c>
    </row>
    <row r="691" spans="1:6" s="4" customFormat="1" ht="12.75" customHeight="1" x14ac:dyDescent="0.25">
      <c r="A691" s="255">
        <v>4</v>
      </c>
      <c r="B691" s="256" t="s">
        <v>54</v>
      </c>
      <c r="C691" s="257">
        <v>100000</v>
      </c>
      <c r="D691" s="257">
        <v>-60000</v>
      </c>
      <c r="E691" s="257">
        <v>-60</v>
      </c>
      <c r="F691" s="257">
        <v>40000</v>
      </c>
    </row>
    <row r="692" spans="1:6" s="4" customFormat="1" ht="12.75" customHeight="1" x14ac:dyDescent="0.25">
      <c r="A692" s="255">
        <v>42</v>
      </c>
      <c r="B692" s="256" t="s">
        <v>55</v>
      </c>
      <c r="C692" s="257">
        <v>100000</v>
      </c>
      <c r="D692" s="257">
        <v>-60000</v>
      </c>
      <c r="E692" s="257">
        <v>-60</v>
      </c>
      <c r="F692" s="257">
        <v>40000</v>
      </c>
    </row>
    <row r="693" spans="1:6" s="261" customFormat="1" ht="12.75" customHeight="1" x14ac:dyDescent="0.25">
      <c r="A693" s="258">
        <v>421</v>
      </c>
      <c r="B693" s="259" t="s">
        <v>216</v>
      </c>
      <c r="C693" s="260">
        <v>100000</v>
      </c>
      <c r="D693" s="260">
        <v>-60000</v>
      </c>
      <c r="E693" s="260">
        <v>-60</v>
      </c>
      <c r="F693" s="260">
        <v>40000</v>
      </c>
    </row>
    <row r="694" spans="1:6" ht="12.75" customHeight="1" x14ac:dyDescent="0.25">
      <c r="A694" s="253" t="s">
        <v>235</v>
      </c>
      <c r="B694" s="253"/>
      <c r="C694" s="254">
        <v>0</v>
      </c>
      <c r="D694" s="254">
        <v>215000</v>
      </c>
      <c r="E694" s="254">
        <v>0</v>
      </c>
      <c r="F694" s="254">
        <v>215000</v>
      </c>
    </row>
    <row r="695" spans="1:6" s="4" customFormat="1" ht="12.75" customHeight="1" x14ac:dyDescent="0.25">
      <c r="A695" s="255">
        <v>4</v>
      </c>
      <c r="B695" s="256" t="s">
        <v>54</v>
      </c>
      <c r="C695" s="257">
        <v>0</v>
      </c>
      <c r="D695" s="257">
        <v>215000</v>
      </c>
      <c r="E695" s="257">
        <v>0</v>
      </c>
      <c r="F695" s="257">
        <v>215000</v>
      </c>
    </row>
    <row r="696" spans="1:6" s="4" customFormat="1" ht="12.75" customHeight="1" x14ac:dyDescent="0.25">
      <c r="A696" s="255">
        <v>42</v>
      </c>
      <c r="B696" s="256" t="s">
        <v>55</v>
      </c>
      <c r="C696" s="257">
        <v>0</v>
      </c>
      <c r="D696" s="257">
        <v>215000</v>
      </c>
      <c r="E696" s="257">
        <v>0</v>
      </c>
      <c r="F696" s="257">
        <v>215000</v>
      </c>
    </row>
    <row r="697" spans="1:6" s="261" customFormat="1" ht="12.75" customHeight="1" x14ac:dyDescent="0.25">
      <c r="A697" s="258">
        <v>421</v>
      </c>
      <c r="B697" s="259" t="s">
        <v>216</v>
      </c>
      <c r="C697" s="260">
        <v>0</v>
      </c>
      <c r="D697" s="260">
        <v>215000</v>
      </c>
      <c r="E697" s="260">
        <v>0</v>
      </c>
      <c r="F697" s="260">
        <v>215000</v>
      </c>
    </row>
    <row r="698" spans="1:6" ht="12.75" customHeight="1" x14ac:dyDescent="0.25">
      <c r="A698" s="253" t="s">
        <v>236</v>
      </c>
      <c r="B698" s="253"/>
      <c r="C698" s="254">
        <v>0</v>
      </c>
      <c r="D698" s="254">
        <v>10000</v>
      </c>
      <c r="E698" s="254">
        <v>0</v>
      </c>
      <c r="F698" s="254">
        <v>10000</v>
      </c>
    </row>
    <row r="699" spans="1:6" s="4" customFormat="1" ht="12.75" customHeight="1" x14ac:dyDescent="0.25">
      <c r="A699" s="255">
        <v>4</v>
      </c>
      <c r="B699" s="256" t="s">
        <v>54</v>
      </c>
      <c r="C699" s="257">
        <v>0</v>
      </c>
      <c r="D699" s="257">
        <v>10000</v>
      </c>
      <c r="E699" s="257">
        <v>0</v>
      </c>
      <c r="F699" s="257">
        <v>10000</v>
      </c>
    </row>
    <row r="700" spans="1:6" s="4" customFormat="1" ht="12.75" customHeight="1" x14ac:dyDescent="0.25">
      <c r="A700" s="255">
        <v>42</v>
      </c>
      <c r="B700" s="256" t="s">
        <v>55</v>
      </c>
      <c r="C700" s="257">
        <v>0</v>
      </c>
      <c r="D700" s="257">
        <v>10000</v>
      </c>
      <c r="E700" s="257">
        <v>0</v>
      </c>
      <c r="F700" s="257">
        <v>10000</v>
      </c>
    </row>
    <row r="701" spans="1:6" s="261" customFormat="1" ht="12.75" customHeight="1" x14ac:dyDescent="0.25">
      <c r="A701" s="258">
        <v>421</v>
      </c>
      <c r="B701" s="259" t="s">
        <v>216</v>
      </c>
      <c r="C701" s="260">
        <v>0</v>
      </c>
      <c r="D701" s="260">
        <v>10000</v>
      </c>
      <c r="E701" s="260">
        <v>0</v>
      </c>
      <c r="F701" s="260">
        <v>10000</v>
      </c>
    </row>
    <row r="702" spans="1:6" ht="12.75" customHeight="1" x14ac:dyDescent="0.25">
      <c r="A702" s="251" t="s">
        <v>237</v>
      </c>
      <c r="B702" s="251"/>
      <c r="C702" s="252">
        <v>3000000</v>
      </c>
      <c r="D702" s="252">
        <v>0</v>
      </c>
      <c r="E702" s="252">
        <v>0</v>
      </c>
      <c r="F702" s="252">
        <v>3000000</v>
      </c>
    </row>
    <row r="703" spans="1:6" ht="12.75" customHeight="1" x14ac:dyDescent="0.25">
      <c r="A703" s="253" t="s">
        <v>238</v>
      </c>
      <c r="B703" s="253"/>
      <c r="C703" s="254">
        <v>3000000</v>
      </c>
      <c r="D703" s="254">
        <v>0</v>
      </c>
      <c r="E703" s="254">
        <v>0</v>
      </c>
      <c r="F703" s="254">
        <v>3000000</v>
      </c>
    </row>
    <row r="704" spans="1:6" s="4" customFormat="1" ht="12.75" customHeight="1" x14ac:dyDescent="0.25">
      <c r="A704" s="255">
        <v>4</v>
      </c>
      <c r="B704" s="256" t="s">
        <v>54</v>
      </c>
      <c r="C704" s="257">
        <v>3000000</v>
      </c>
      <c r="D704" s="257">
        <v>0</v>
      </c>
      <c r="E704" s="257">
        <v>0</v>
      </c>
      <c r="F704" s="257">
        <v>3000000</v>
      </c>
    </row>
    <row r="705" spans="1:6" s="4" customFormat="1" ht="12.75" customHeight="1" x14ac:dyDescent="0.25">
      <c r="A705" s="255">
        <v>41</v>
      </c>
      <c r="B705" s="256" t="s">
        <v>239</v>
      </c>
      <c r="C705" s="257">
        <v>3000000</v>
      </c>
      <c r="D705" s="257">
        <v>0</v>
      </c>
      <c r="E705" s="257">
        <v>0</v>
      </c>
      <c r="F705" s="257">
        <v>3000000</v>
      </c>
    </row>
    <row r="706" spans="1:6" s="261" customFormat="1" ht="12.75" customHeight="1" x14ac:dyDescent="0.25">
      <c r="A706" s="258">
        <v>411</v>
      </c>
      <c r="B706" s="259" t="s">
        <v>240</v>
      </c>
      <c r="C706" s="260">
        <v>3000000</v>
      </c>
      <c r="D706" s="260">
        <v>0</v>
      </c>
      <c r="E706" s="260">
        <v>0</v>
      </c>
      <c r="F706" s="260">
        <v>3000000</v>
      </c>
    </row>
    <row r="707" spans="1:6" ht="12.75" customHeight="1" x14ac:dyDescent="0.25">
      <c r="A707" s="251" t="s">
        <v>241</v>
      </c>
      <c r="B707" s="251"/>
      <c r="C707" s="252">
        <v>10400000</v>
      </c>
      <c r="D707" s="252">
        <v>-5025000</v>
      </c>
      <c r="E707" s="252">
        <v>-48.317307692307701</v>
      </c>
      <c r="F707" s="252">
        <v>5375000</v>
      </c>
    </row>
    <row r="708" spans="1:6" ht="12.75" customHeight="1" x14ac:dyDescent="0.25">
      <c r="A708" s="253" t="s">
        <v>242</v>
      </c>
      <c r="B708" s="253"/>
      <c r="C708" s="254">
        <v>1500000</v>
      </c>
      <c r="D708" s="254">
        <v>-1400000</v>
      </c>
      <c r="E708" s="254">
        <v>-93.3333333333333</v>
      </c>
      <c r="F708" s="254">
        <v>100000</v>
      </c>
    </row>
    <row r="709" spans="1:6" s="4" customFormat="1" ht="12.75" customHeight="1" x14ac:dyDescent="0.25">
      <c r="A709" s="255">
        <v>4</v>
      </c>
      <c r="B709" s="256" t="s">
        <v>54</v>
      </c>
      <c r="C709" s="257">
        <v>1500000</v>
      </c>
      <c r="D709" s="257">
        <v>-1400000</v>
      </c>
      <c r="E709" s="257">
        <v>-93.3333333333333</v>
      </c>
      <c r="F709" s="257">
        <v>100000</v>
      </c>
    </row>
    <row r="710" spans="1:6" s="4" customFormat="1" ht="12.75" customHeight="1" x14ac:dyDescent="0.25">
      <c r="A710" s="255">
        <v>42</v>
      </c>
      <c r="B710" s="256" t="s">
        <v>55</v>
      </c>
      <c r="C710" s="257">
        <v>1500000</v>
      </c>
      <c r="D710" s="257">
        <v>-1400000</v>
      </c>
      <c r="E710" s="257">
        <v>-93.3333333333333</v>
      </c>
      <c r="F710" s="257">
        <v>100000</v>
      </c>
    </row>
    <row r="711" spans="1:6" s="261" customFormat="1" ht="12.75" customHeight="1" x14ac:dyDescent="0.25">
      <c r="A711" s="258">
        <v>421</v>
      </c>
      <c r="B711" s="259" t="s">
        <v>216</v>
      </c>
      <c r="C711" s="260">
        <v>1500000</v>
      </c>
      <c r="D711" s="260">
        <v>-1400000</v>
      </c>
      <c r="E711" s="260">
        <v>-93.3333333333333</v>
      </c>
      <c r="F711" s="260">
        <v>100000</v>
      </c>
    </row>
    <row r="712" spans="1:6" ht="12.75" customHeight="1" x14ac:dyDescent="0.25">
      <c r="A712" s="253" t="s">
        <v>243</v>
      </c>
      <c r="B712" s="253"/>
      <c r="C712" s="254">
        <v>1100000</v>
      </c>
      <c r="D712" s="254">
        <v>0</v>
      </c>
      <c r="E712" s="254">
        <v>0</v>
      </c>
      <c r="F712" s="254">
        <v>1100000</v>
      </c>
    </row>
    <row r="713" spans="1:6" s="4" customFormat="1" ht="12.75" customHeight="1" x14ac:dyDescent="0.25">
      <c r="A713" s="255">
        <v>4</v>
      </c>
      <c r="B713" s="256" t="s">
        <v>54</v>
      </c>
      <c r="C713" s="257">
        <v>1100000</v>
      </c>
      <c r="D713" s="257">
        <v>0</v>
      </c>
      <c r="E713" s="257">
        <v>0</v>
      </c>
      <c r="F713" s="257">
        <v>1100000</v>
      </c>
    </row>
    <row r="714" spans="1:6" s="4" customFormat="1" ht="12.75" customHeight="1" x14ac:dyDescent="0.25">
      <c r="A714" s="255">
        <v>42</v>
      </c>
      <c r="B714" s="256" t="s">
        <v>55</v>
      </c>
      <c r="C714" s="257">
        <v>1100000</v>
      </c>
      <c r="D714" s="257">
        <v>0</v>
      </c>
      <c r="E714" s="257">
        <v>0</v>
      </c>
      <c r="F714" s="257">
        <v>1100000</v>
      </c>
    </row>
    <row r="715" spans="1:6" s="261" customFormat="1" ht="12.75" customHeight="1" x14ac:dyDescent="0.25">
      <c r="A715" s="258">
        <v>421</v>
      </c>
      <c r="B715" s="259" t="s">
        <v>216</v>
      </c>
      <c r="C715" s="260">
        <v>1100000</v>
      </c>
      <c r="D715" s="260">
        <v>0</v>
      </c>
      <c r="E715" s="260">
        <v>0</v>
      </c>
      <c r="F715" s="260">
        <v>1100000</v>
      </c>
    </row>
    <row r="716" spans="1:6" ht="12.75" customHeight="1" x14ac:dyDescent="0.25">
      <c r="A716" s="253" t="s">
        <v>245</v>
      </c>
      <c r="B716" s="253"/>
      <c r="C716" s="254">
        <v>0</v>
      </c>
      <c r="D716" s="254">
        <v>100000</v>
      </c>
      <c r="E716" s="254">
        <v>0</v>
      </c>
      <c r="F716" s="254">
        <v>100000</v>
      </c>
    </row>
    <row r="717" spans="1:6" s="4" customFormat="1" ht="12.75" customHeight="1" x14ac:dyDescent="0.25">
      <c r="A717" s="255">
        <v>4</v>
      </c>
      <c r="B717" s="256" t="s">
        <v>54</v>
      </c>
      <c r="C717" s="257">
        <v>0</v>
      </c>
      <c r="D717" s="257">
        <v>100000</v>
      </c>
      <c r="E717" s="257">
        <v>0</v>
      </c>
      <c r="F717" s="257">
        <v>100000</v>
      </c>
    </row>
    <row r="718" spans="1:6" s="4" customFormat="1" ht="12.75" customHeight="1" x14ac:dyDescent="0.25">
      <c r="A718" s="255">
        <v>42</v>
      </c>
      <c r="B718" s="256" t="s">
        <v>55</v>
      </c>
      <c r="C718" s="257">
        <v>0</v>
      </c>
      <c r="D718" s="257">
        <v>100000</v>
      </c>
      <c r="E718" s="257">
        <v>0</v>
      </c>
      <c r="F718" s="257">
        <v>100000</v>
      </c>
    </row>
    <row r="719" spans="1:6" s="261" customFormat="1" ht="12.75" customHeight="1" x14ac:dyDescent="0.25">
      <c r="A719" s="258">
        <v>421</v>
      </c>
      <c r="B719" s="259" t="s">
        <v>216</v>
      </c>
      <c r="C719" s="260">
        <v>0</v>
      </c>
      <c r="D719" s="260">
        <v>100000</v>
      </c>
      <c r="E719" s="260">
        <v>0</v>
      </c>
      <c r="F719" s="260">
        <v>100000</v>
      </c>
    </row>
    <row r="720" spans="1:6" ht="12.75" customHeight="1" x14ac:dyDescent="0.25">
      <c r="A720" s="253" t="s">
        <v>246</v>
      </c>
      <c r="B720" s="253"/>
      <c r="C720" s="254">
        <v>100000</v>
      </c>
      <c r="D720" s="254">
        <v>-100000</v>
      </c>
      <c r="E720" s="254">
        <v>-100</v>
      </c>
      <c r="F720" s="254">
        <v>0</v>
      </c>
    </row>
    <row r="721" spans="1:6" s="4" customFormat="1" ht="12.75" customHeight="1" x14ac:dyDescent="0.25">
      <c r="A721" s="255">
        <v>4</v>
      </c>
      <c r="B721" s="256" t="s">
        <v>54</v>
      </c>
      <c r="C721" s="257">
        <v>100000</v>
      </c>
      <c r="D721" s="257">
        <v>-100000</v>
      </c>
      <c r="E721" s="257">
        <v>-100</v>
      </c>
      <c r="F721" s="257">
        <v>0</v>
      </c>
    </row>
    <row r="722" spans="1:6" s="4" customFormat="1" ht="12.75" customHeight="1" x14ac:dyDescent="0.25">
      <c r="A722" s="255">
        <v>42</v>
      </c>
      <c r="B722" s="256" t="s">
        <v>55</v>
      </c>
      <c r="C722" s="257">
        <v>100000</v>
      </c>
      <c r="D722" s="257">
        <v>-100000</v>
      </c>
      <c r="E722" s="257">
        <v>-100</v>
      </c>
      <c r="F722" s="257">
        <v>0</v>
      </c>
    </row>
    <row r="723" spans="1:6" s="261" customFormat="1" ht="12.75" customHeight="1" x14ac:dyDescent="0.25">
      <c r="A723" s="258">
        <v>421</v>
      </c>
      <c r="B723" s="259" t="s">
        <v>216</v>
      </c>
      <c r="C723" s="260">
        <v>100000</v>
      </c>
      <c r="D723" s="260">
        <v>-100000</v>
      </c>
      <c r="E723" s="260">
        <v>-100</v>
      </c>
      <c r="F723" s="260">
        <v>0</v>
      </c>
    </row>
    <row r="724" spans="1:6" ht="12.75" customHeight="1" x14ac:dyDescent="0.25">
      <c r="A724" s="253" t="s">
        <v>247</v>
      </c>
      <c r="B724" s="253"/>
      <c r="C724" s="254">
        <v>100000</v>
      </c>
      <c r="D724" s="254">
        <v>0</v>
      </c>
      <c r="E724" s="254">
        <v>0</v>
      </c>
      <c r="F724" s="254">
        <v>100000</v>
      </c>
    </row>
    <row r="725" spans="1:6" s="4" customFormat="1" ht="12.75" customHeight="1" x14ac:dyDescent="0.25">
      <c r="A725" s="255">
        <v>4</v>
      </c>
      <c r="B725" s="256" t="s">
        <v>54</v>
      </c>
      <c r="C725" s="257">
        <v>100000</v>
      </c>
      <c r="D725" s="257">
        <v>0</v>
      </c>
      <c r="E725" s="257">
        <v>0</v>
      </c>
      <c r="F725" s="257">
        <v>100000</v>
      </c>
    </row>
    <row r="726" spans="1:6" s="4" customFormat="1" ht="12.75" customHeight="1" x14ac:dyDescent="0.25">
      <c r="A726" s="255">
        <v>42</v>
      </c>
      <c r="B726" s="256" t="s">
        <v>55</v>
      </c>
      <c r="C726" s="257">
        <v>100000</v>
      </c>
      <c r="D726" s="257">
        <v>0</v>
      </c>
      <c r="E726" s="257">
        <v>0</v>
      </c>
      <c r="F726" s="257">
        <v>100000</v>
      </c>
    </row>
    <row r="727" spans="1:6" s="261" customFormat="1" ht="12.75" customHeight="1" x14ac:dyDescent="0.25">
      <c r="A727" s="258">
        <v>421</v>
      </c>
      <c r="B727" s="259" t="s">
        <v>216</v>
      </c>
      <c r="C727" s="260">
        <v>100000</v>
      </c>
      <c r="D727" s="260">
        <v>0</v>
      </c>
      <c r="E727" s="260">
        <v>0</v>
      </c>
      <c r="F727" s="260">
        <v>100000</v>
      </c>
    </row>
    <row r="728" spans="1:6" ht="12.75" customHeight="1" x14ac:dyDescent="0.25">
      <c r="A728" s="253" t="s">
        <v>248</v>
      </c>
      <c r="B728" s="253"/>
      <c r="C728" s="254">
        <v>200000</v>
      </c>
      <c r="D728" s="254">
        <v>-150000</v>
      </c>
      <c r="E728" s="254">
        <v>-75</v>
      </c>
      <c r="F728" s="254">
        <v>50000</v>
      </c>
    </row>
    <row r="729" spans="1:6" s="4" customFormat="1" ht="12.75" customHeight="1" x14ac:dyDescent="0.25">
      <c r="A729" s="255">
        <v>4</v>
      </c>
      <c r="B729" s="256" t="s">
        <v>54</v>
      </c>
      <c r="C729" s="257">
        <v>200000</v>
      </c>
      <c r="D729" s="257">
        <v>-150000</v>
      </c>
      <c r="E729" s="257">
        <v>-75</v>
      </c>
      <c r="F729" s="257">
        <v>50000</v>
      </c>
    </row>
    <row r="730" spans="1:6" s="4" customFormat="1" ht="12.75" customHeight="1" x14ac:dyDescent="0.25">
      <c r="A730" s="255">
        <v>42</v>
      </c>
      <c r="B730" s="256" t="s">
        <v>55</v>
      </c>
      <c r="C730" s="257">
        <v>200000</v>
      </c>
      <c r="D730" s="257">
        <v>-150000</v>
      </c>
      <c r="E730" s="257">
        <v>-75</v>
      </c>
      <c r="F730" s="257">
        <v>50000</v>
      </c>
    </row>
    <row r="731" spans="1:6" s="261" customFormat="1" ht="12.75" customHeight="1" x14ac:dyDescent="0.25">
      <c r="A731" s="258">
        <v>421</v>
      </c>
      <c r="B731" s="259" t="s">
        <v>216</v>
      </c>
      <c r="C731" s="260">
        <v>200000</v>
      </c>
      <c r="D731" s="260">
        <v>-150000</v>
      </c>
      <c r="E731" s="260">
        <v>-75</v>
      </c>
      <c r="F731" s="260">
        <v>50000</v>
      </c>
    </row>
    <row r="732" spans="1:6" ht="12.75" customHeight="1" x14ac:dyDescent="0.25">
      <c r="A732" s="253" t="s">
        <v>249</v>
      </c>
      <c r="B732" s="253"/>
      <c r="C732" s="254">
        <v>500000</v>
      </c>
      <c r="D732" s="254">
        <v>-425000</v>
      </c>
      <c r="E732" s="254">
        <v>-85</v>
      </c>
      <c r="F732" s="254">
        <v>75000</v>
      </c>
    </row>
    <row r="733" spans="1:6" s="4" customFormat="1" ht="12.75" customHeight="1" x14ac:dyDescent="0.25">
      <c r="A733" s="255">
        <v>4</v>
      </c>
      <c r="B733" s="256" t="s">
        <v>54</v>
      </c>
      <c r="C733" s="257">
        <v>500000</v>
      </c>
      <c r="D733" s="257">
        <v>-425000</v>
      </c>
      <c r="E733" s="257">
        <v>-85</v>
      </c>
      <c r="F733" s="257">
        <v>75000</v>
      </c>
    </row>
    <row r="734" spans="1:6" s="4" customFormat="1" ht="12.75" customHeight="1" x14ac:dyDescent="0.25">
      <c r="A734" s="255">
        <v>42</v>
      </c>
      <c r="B734" s="256" t="s">
        <v>55</v>
      </c>
      <c r="C734" s="257">
        <v>500000</v>
      </c>
      <c r="D734" s="257">
        <v>-425000</v>
      </c>
      <c r="E734" s="257">
        <v>-85</v>
      </c>
      <c r="F734" s="257">
        <v>75000</v>
      </c>
    </row>
    <row r="735" spans="1:6" s="261" customFormat="1" ht="12.75" customHeight="1" x14ac:dyDescent="0.25">
      <c r="A735" s="258">
        <v>421</v>
      </c>
      <c r="B735" s="259" t="s">
        <v>216</v>
      </c>
      <c r="C735" s="260">
        <v>500000</v>
      </c>
      <c r="D735" s="260">
        <v>-425000</v>
      </c>
      <c r="E735" s="260">
        <v>-85</v>
      </c>
      <c r="F735" s="260">
        <v>75000</v>
      </c>
    </row>
    <row r="736" spans="1:6" ht="12.75" customHeight="1" x14ac:dyDescent="0.25">
      <c r="A736" s="253" t="s">
        <v>250</v>
      </c>
      <c r="B736" s="253"/>
      <c r="C736" s="254">
        <v>0</v>
      </c>
      <c r="D736" s="254">
        <v>90000</v>
      </c>
      <c r="E736" s="254">
        <v>0</v>
      </c>
      <c r="F736" s="254">
        <v>90000</v>
      </c>
    </row>
    <row r="737" spans="1:6" s="4" customFormat="1" ht="12.75" customHeight="1" x14ac:dyDescent="0.25">
      <c r="A737" s="255">
        <v>4</v>
      </c>
      <c r="B737" s="256" t="s">
        <v>54</v>
      </c>
      <c r="C737" s="257">
        <v>0</v>
      </c>
      <c r="D737" s="257">
        <v>90000</v>
      </c>
      <c r="E737" s="257">
        <v>0</v>
      </c>
      <c r="F737" s="257">
        <v>90000</v>
      </c>
    </row>
    <row r="738" spans="1:6" s="4" customFormat="1" ht="12.75" customHeight="1" x14ac:dyDescent="0.25">
      <c r="A738" s="255">
        <v>42</v>
      </c>
      <c r="B738" s="256" t="s">
        <v>55</v>
      </c>
      <c r="C738" s="257">
        <v>0</v>
      </c>
      <c r="D738" s="257">
        <v>90000</v>
      </c>
      <c r="E738" s="257">
        <v>0</v>
      </c>
      <c r="F738" s="257">
        <v>90000</v>
      </c>
    </row>
    <row r="739" spans="1:6" s="261" customFormat="1" ht="12.75" customHeight="1" x14ac:dyDescent="0.25">
      <c r="A739" s="258">
        <v>421</v>
      </c>
      <c r="B739" s="259" t="s">
        <v>216</v>
      </c>
      <c r="C739" s="260">
        <v>0</v>
      </c>
      <c r="D739" s="260">
        <v>90000</v>
      </c>
      <c r="E739" s="260">
        <v>0</v>
      </c>
      <c r="F739" s="260">
        <v>90000</v>
      </c>
    </row>
    <row r="740" spans="1:6" ht="12.75" customHeight="1" x14ac:dyDescent="0.25">
      <c r="A740" s="253" t="s">
        <v>251</v>
      </c>
      <c r="B740" s="253"/>
      <c r="C740" s="254">
        <v>100000</v>
      </c>
      <c r="D740" s="254">
        <v>0</v>
      </c>
      <c r="E740" s="254">
        <v>0</v>
      </c>
      <c r="F740" s="254">
        <v>100000</v>
      </c>
    </row>
    <row r="741" spans="1:6" s="4" customFormat="1" ht="12.75" customHeight="1" x14ac:dyDescent="0.25">
      <c r="A741" s="255">
        <v>4</v>
      </c>
      <c r="B741" s="256" t="s">
        <v>54</v>
      </c>
      <c r="C741" s="257">
        <v>100000</v>
      </c>
      <c r="D741" s="257">
        <v>0</v>
      </c>
      <c r="E741" s="257">
        <v>0</v>
      </c>
      <c r="F741" s="257">
        <v>100000</v>
      </c>
    </row>
    <row r="742" spans="1:6" s="4" customFormat="1" ht="12.75" customHeight="1" x14ac:dyDescent="0.25">
      <c r="A742" s="255">
        <v>42</v>
      </c>
      <c r="B742" s="256" t="s">
        <v>55</v>
      </c>
      <c r="C742" s="257">
        <v>100000</v>
      </c>
      <c r="D742" s="257">
        <v>0</v>
      </c>
      <c r="E742" s="257">
        <v>0</v>
      </c>
      <c r="F742" s="257">
        <v>100000</v>
      </c>
    </row>
    <row r="743" spans="1:6" s="261" customFormat="1" ht="12.75" customHeight="1" x14ac:dyDescent="0.25">
      <c r="A743" s="258">
        <v>421</v>
      </c>
      <c r="B743" s="259" t="s">
        <v>216</v>
      </c>
      <c r="C743" s="260">
        <v>100000</v>
      </c>
      <c r="D743" s="260">
        <v>0</v>
      </c>
      <c r="E743" s="260">
        <v>0</v>
      </c>
      <c r="F743" s="260">
        <v>100000</v>
      </c>
    </row>
    <row r="744" spans="1:6" ht="12.75" customHeight="1" x14ac:dyDescent="0.25">
      <c r="A744" s="253" t="s">
        <v>252</v>
      </c>
      <c r="B744" s="253"/>
      <c r="C744" s="254">
        <v>1000000</v>
      </c>
      <c r="D744" s="254">
        <v>-900000</v>
      </c>
      <c r="E744" s="254">
        <v>-90</v>
      </c>
      <c r="F744" s="254">
        <v>100000</v>
      </c>
    </row>
    <row r="745" spans="1:6" s="4" customFormat="1" ht="12.75" customHeight="1" x14ac:dyDescent="0.25">
      <c r="A745" s="255">
        <v>4</v>
      </c>
      <c r="B745" s="256" t="s">
        <v>54</v>
      </c>
      <c r="C745" s="257">
        <v>1000000</v>
      </c>
      <c r="D745" s="257">
        <v>-900000</v>
      </c>
      <c r="E745" s="257">
        <v>-90</v>
      </c>
      <c r="F745" s="257">
        <v>100000</v>
      </c>
    </row>
    <row r="746" spans="1:6" s="4" customFormat="1" ht="12.75" customHeight="1" x14ac:dyDescent="0.25">
      <c r="A746" s="255">
        <v>42</v>
      </c>
      <c r="B746" s="256" t="s">
        <v>55</v>
      </c>
      <c r="C746" s="257">
        <v>1000000</v>
      </c>
      <c r="D746" s="257">
        <v>-900000</v>
      </c>
      <c r="E746" s="257">
        <v>-90</v>
      </c>
      <c r="F746" s="257">
        <v>100000</v>
      </c>
    </row>
    <row r="747" spans="1:6" s="261" customFormat="1" ht="12.75" customHeight="1" x14ac:dyDescent="0.25">
      <c r="A747" s="258">
        <v>421</v>
      </c>
      <c r="B747" s="259" t="s">
        <v>216</v>
      </c>
      <c r="C747" s="260">
        <v>1000000</v>
      </c>
      <c r="D747" s="260">
        <v>-900000</v>
      </c>
      <c r="E747" s="260">
        <v>-90</v>
      </c>
      <c r="F747" s="260">
        <v>100000</v>
      </c>
    </row>
    <row r="748" spans="1:6" ht="12.75" customHeight="1" x14ac:dyDescent="0.25">
      <c r="A748" s="253" t="s">
        <v>253</v>
      </c>
      <c r="B748" s="253"/>
      <c r="C748" s="254">
        <v>100000</v>
      </c>
      <c r="D748" s="254">
        <v>10000</v>
      </c>
      <c r="E748" s="254">
        <v>10</v>
      </c>
      <c r="F748" s="254">
        <v>110000</v>
      </c>
    </row>
    <row r="749" spans="1:6" s="4" customFormat="1" ht="12.75" customHeight="1" x14ac:dyDescent="0.25">
      <c r="A749" s="255">
        <v>4</v>
      </c>
      <c r="B749" s="256" t="s">
        <v>54</v>
      </c>
      <c r="C749" s="257">
        <v>100000</v>
      </c>
      <c r="D749" s="257">
        <v>10000</v>
      </c>
      <c r="E749" s="257">
        <v>10</v>
      </c>
      <c r="F749" s="257">
        <v>110000</v>
      </c>
    </row>
    <row r="750" spans="1:6" s="4" customFormat="1" ht="12.75" customHeight="1" x14ac:dyDescent="0.25">
      <c r="A750" s="255">
        <v>42</v>
      </c>
      <c r="B750" s="256" t="s">
        <v>55</v>
      </c>
      <c r="C750" s="257">
        <v>100000</v>
      </c>
      <c r="D750" s="257">
        <v>10000</v>
      </c>
      <c r="E750" s="257">
        <v>10</v>
      </c>
      <c r="F750" s="257">
        <v>110000</v>
      </c>
    </row>
    <row r="751" spans="1:6" s="261" customFormat="1" ht="12.75" customHeight="1" x14ac:dyDescent="0.25">
      <c r="A751" s="258">
        <v>421</v>
      </c>
      <c r="B751" s="259" t="s">
        <v>216</v>
      </c>
      <c r="C751" s="260">
        <v>100000</v>
      </c>
      <c r="D751" s="260">
        <v>10000</v>
      </c>
      <c r="E751" s="260">
        <v>10</v>
      </c>
      <c r="F751" s="260">
        <v>110000</v>
      </c>
    </row>
    <row r="752" spans="1:6" ht="12.75" customHeight="1" x14ac:dyDescent="0.25">
      <c r="A752" s="253" t="s">
        <v>254</v>
      </c>
      <c r="B752" s="253"/>
      <c r="C752" s="254">
        <v>100000</v>
      </c>
      <c r="D752" s="254">
        <v>0</v>
      </c>
      <c r="E752" s="254">
        <v>0</v>
      </c>
      <c r="F752" s="254">
        <v>100000</v>
      </c>
    </row>
    <row r="753" spans="1:6" s="4" customFormat="1" ht="12.75" customHeight="1" x14ac:dyDescent="0.25">
      <c r="A753" s="255">
        <v>4</v>
      </c>
      <c r="B753" s="256" t="s">
        <v>54</v>
      </c>
      <c r="C753" s="257">
        <v>100000</v>
      </c>
      <c r="D753" s="257">
        <v>0</v>
      </c>
      <c r="E753" s="257">
        <v>0</v>
      </c>
      <c r="F753" s="257">
        <v>100000</v>
      </c>
    </row>
    <row r="754" spans="1:6" s="4" customFormat="1" ht="12.75" customHeight="1" x14ac:dyDescent="0.25">
      <c r="A754" s="255">
        <v>42</v>
      </c>
      <c r="B754" s="256" t="s">
        <v>55</v>
      </c>
      <c r="C754" s="257">
        <v>100000</v>
      </c>
      <c r="D754" s="257">
        <v>0</v>
      </c>
      <c r="E754" s="257">
        <v>0</v>
      </c>
      <c r="F754" s="257">
        <v>100000</v>
      </c>
    </row>
    <row r="755" spans="1:6" s="261" customFormat="1" ht="12.75" customHeight="1" x14ac:dyDescent="0.25">
      <c r="A755" s="258">
        <v>421</v>
      </c>
      <c r="B755" s="259" t="s">
        <v>216</v>
      </c>
      <c r="C755" s="260">
        <v>100000</v>
      </c>
      <c r="D755" s="260">
        <v>0</v>
      </c>
      <c r="E755" s="260">
        <v>0</v>
      </c>
      <c r="F755" s="260">
        <v>100000</v>
      </c>
    </row>
    <row r="756" spans="1:6" ht="12.75" customHeight="1" x14ac:dyDescent="0.25">
      <c r="A756" s="253" t="s">
        <v>255</v>
      </c>
      <c r="B756" s="253"/>
      <c r="C756" s="254">
        <v>2000000</v>
      </c>
      <c r="D756" s="254">
        <v>-1900000</v>
      </c>
      <c r="E756" s="254">
        <v>-95</v>
      </c>
      <c r="F756" s="254">
        <v>100000</v>
      </c>
    </row>
    <row r="757" spans="1:6" s="4" customFormat="1" ht="12.75" customHeight="1" x14ac:dyDescent="0.25">
      <c r="A757" s="255">
        <v>4</v>
      </c>
      <c r="B757" s="256" t="s">
        <v>54</v>
      </c>
      <c r="C757" s="257">
        <v>2000000</v>
      </c>
      <c r="D757" s="257">
        <v>-1900000</v>
      </c>
      <c r="E757" s="257">
        <v>-95</v>
      </c>
      <c r="F757" s="257">
        <v>100000</v>
      </c>
    </row>
    <row r="758" spans="1:6" s="4" customFormat="1" ht="12.75" customHeight="1" x14ac:dyDescent="0.25">
      <c r="A758" s="255">
        <v>42</v>
      </c>
      <c r="B758" s="256" t="s">
        <v>55</v>
      </c>
      <c r="C758" s="257">
        <v>2000000</v>
      </c>
      <c r="D758" s="257">
        <v>-1900000</v>
      </c>
      <c r="E758" s="257">
        <v>-95</v>
      </c>
      <c r="F758" s="257">
        <v>100000</v>
      </c>
    </row>
    <row r="759" spans="1:6" s="261" customFormat="1" ht="12.75" customHeight="1" x14ac:dyDescent="0.25">
      <c r="A759" s="258">
        <v>421</v>
      </c>
      <c r="B759" s="259" t="s">
        <v>216</v>
      </c>
      <c r="C759" s="260">
        <v>2000000</v>
      </c>
      <c r="D759" s="260">
        <v>-1900000</v>
      </c>
      <c r="E759" s="260">
        <v>-95</v>
      </c>
      <c r="F759" s="260">
        <v>100000</v>
      </c>
    </row>
    <row r="760" spans="1:6" ht="12.75" customHeight="1" x14ac:dyDescent="0.25">
      <c r="A760" s="253" t="s">
        <v>256</v>
      </c>
      <c r="B760" s="253"/>
      <c r="C760" s="254">
        <v>700000</v>
      </c>
      <c r="D760" s="254">
        <v>750000</v>
      </c>
      <c r="E760" s="254">
        <v>107.142857142857</v>
      </c>
      <c r="F760" s="254">
        <v>1450000</v>
      </c>
    </row>
    <row r="761" spans="1:6" s="4" customFormat="1" ht="12.75" customHeight="1" x14ac:dyDescent="0.25">
      <c r="A761" s="255">
        <v>4</v>
      </c>
      <c r="B761" s="256" t="s">
        <v>54</v>
      </c>
      <c r="C761" s="257">
        <v>700000</v>
      </c>
      <c r="D761" s="257">
        <v>750000</v>
      </c>
      <c r="E761" s="257">
        <v>107.142857142857</v>
      </c>
      <c r="F761" s="257">
        <v>1450000</v>
      </c>
    </row>
    <row r="762" spans="1:6" s="4" customFormat="1" ht="12.75" customHeight="1" x14ac:dyDescent="0.25">
      <c r="A762" s="255">
        <v>42</v>
      </c>
      <c r="B762" s="256" t="s">
        <v>55</v>
      </c>
      <c r="C762" s="257">
        <v>700000</v>
      </c>
      <c r="D762" s="257">
        <v>750000</v>
      </c>
      <c r="E762" s="257">
        <v>107.142857142857</v>
      </c>
      <c r="F762" s="257">
        <v>1450000</v>
      </c>
    </row>
    <row r="763" spans="1:6" s="261" customFormat="1" ht="12.75" customHeight="1" x14ac:dyDescent="0.25">
      <c r="A763" s="258">
        <v>421</v>
      </c>
      <c r="B763" s="259" t="s">
        <v>216</v>
      </c>
      <c r="C763" s="260">
        <v>700000</v>
      </c>
      <c r="D763" s="260">
        <v>750000</v>
      </c>
      <c r="E763" s="260">
        <v>107.142857142857</v>
      </c>
      <c r="F763" s="260">
        <v>1450000</v>
      </c>
    </row>
    <row r="764" spans="1:6" ht="12.75" customHeight="1" x14ac:dyDescent="0.25">
      <c r="A764" s="253" t="s">
        <v>257</v>
      </c>
      <c r="B764" s="253"/>
      <c r="C764" s="254">
        <v>100000</v>
      </c>
      <c r="D764" s="254">
        <v>0</v>
      </c>
      <c r="E764" s="254">
        <v>0</v>
      </c>
      <c r="F764" s="254">
        <v>100000</v>
      </c>
    </row>
    <row r="765" spans="1:6" s="4" customFormat="1" ht="12.75" customHeight="1" x14ac:dyDescent="0.25">
      <c r="A765" s="255">
        <v>4</v>
      </c>
      <c r="B765" s="256" t="s">
        <v>54</v>
      </c>
      <c r="C765" s="257">
        <v>100000</v>
      </c>
      <c r="D765" s="257">
        <v>0</v>
      </c>
      <c r="E765" s="257">
        <v>0</v>
      </c>
      <c r="F765" s="257">
        <v>100000</v>
      </c>
    </row>
    <row r="766" spans="1:6" s="4" customFormat="1" ht="12.75" customHeight="1" x14ac:dyDescent="0.25">
      <c r="A766" s="255">
        <v>42</v>
      </c>
      <c r="B766" s="256" t="s">
        <v>55</v>
      </c>
      <c r="C766" s="257">
        <v>100000</v>
      </c>
      <c r="D766" s="257">
        <v>0</v>
      </c>
      <c r="E766" s="257">
        <v>0</v>
      </c>
      <c r="F766" s="257">
        <v>100000</v>
      </c>
    </row>
    <row r="767" spans="1:6" s="261" customFormat="1" ht="12.75" customHeight="1" x14ac:dyDescent="0.25">
      <c r="A767" s="258">
        <v>421</v>
      </c>
      <c r="B767" s="259" t="s">
        <v>216</v>
      </c>
      <c r="C767" s="260">
        <v>100000</v>
      </c>
      <c r="D767" s="260">
        <v>0</v>
      </c>
      <c r="E767" s="260">
        <v>0</v>
      </c>
      <c r="F767" s="260">
        <v>100000</v>
      </c>
    </row>
    <row r="768" spans="1:6" ht="12.75" customHeight="1" x14ac:dyDescent="0.25">
      <c r="A768" s="253" t="s">
        <v>258</v>
      </c>
      <c r="B768" s="253"/>
      <c r="C768" s="254">
        <v>400000</v>
      </c>
      <c r="D768" s="254">
        <v>-200000</v>
      </c>
      <c r="E768" s="254">
        <v>-50</v>
      </c>
      <c r="F768" s="254">
        <v>200000</v>
      </c>
    </row>
    <row r="769" spans="1:6" s="4" customFormat="1" ht="12.75" customHeight="1" x14ac:dyDescent="0.25">
      <c r="A769" s="255">
        <v>4</v>
      </c>
      <c r="B769" s="256" t="s">
        <v>54</v>
      </c>
      <c r="C769" s="257">
        <v>400000</v>
      </c>
      <c r="D769" s="257">
        <v>-200000</v>
      </c>
      <c r="E769" s="257">
        <v>-50</v>
      </c>
      <c r="F769" s="257">
        <v>200000</v>
      </c>
    </row>
    <row r="770" spans="1:6" s="4" customFormat="1" ht="12.75" customHeight="1" x14ac:dyDescent="0.25">
      <c r="A770" s="255">
        <v>42</v>
      </c>
      <c r="B770" s="256" t="s">
        <v>55</v>
      </c>
      <c r="C770" s="257">
        <v>400000</v>
      </c>
      <c r="D770" s="257">
        <v>-200000</v>
      </c>
      <c r="E770" s="257">
        <v>-50</v>
      </c>
      <c r="F770" s="257">
        <v>200000</v>
      </c>
    </row>
    <row r="771" spans="1:6" s="261" customFormat="1" ht="12.75" customHeight="1" x14ac:dyDescent="0.25">
      <c r="A771" s="258">
        <v>421</v>
      </c>
      <c r="B771" s="259" t="s">
        <v>216</v>
      </c>
      <c r="C771" s="260">
        <v>400000</v>
      </c>
      <c r="D771" s="260">
        <v>-200000</v>
      </c>
      <c r="E771" s="260">
        <v>-50</v>
      </c>
      <c r="F771" s="260">
        <v>200000</v>
      </c>
    </row>
    <row r="772" spans="1:6" ht="12.75" customHeight="1" x14ac:dyDescent="0.25">
      <c r="A772" s="253" t="s">
        <v>259</v>
      </c>
      <c r="B772" s="253"/>
      <c r="C772" s="254">
        <v>500000</v>
      </c>
      <c r="D772" s="254">
        <v>-400000</v>
      </c>
      <c r="E772" s="254">
        <v>-80</v>
      </c>
      <c r="F772" s="254">
        <v>100000</v>
      </c>
    </row>
    <row r="773" spans="1:6" s="4" customFormat="1" ht="12.75" customHeight="1" x14ac:dyDescent="0.25">
      <c r="A773" s="255">
        <v>4</v>
      </c>
      <c r="B773" s="256" t="s">
        <v>54</v>
      </c>
      <c r="C773" s="257">
        <v>500000</v>
      </c>
      <c r="D773" s="257">
        <v>-400000</v>
      </c>
      <c r="E773" s="257">
        <v>-80</v>
      </c>
      <c r="F773" s="257">
        <v>100000</v>
      </c>
    </row>
    <row r="774" spans="1:6" s="4" customFormat="1" ht="12.75" customHeight="1" x14ac:dyDescent="0.25">
      <c r="A774" s="255">
        <v>42</v>
      </c>
      <c r="B774" s="256" t="s">
        <v>55</v>
      </c>
      <c r="C774" s="257">
        <v>500000</v>
      </c>
      <c r="D774" s="257">
        <v>-400000</v>
      </c>
      <c r="E774" s="257">
        <v>-80</v>
      </c>
      <c r="F774" s="257">
        <v>100000</v>
      </c>
    </row>
    <row r="775" spans="1:6" s="261" customFormat="1" ht="12.75" customHeight="1" x14ac:dyDescent="0.25">
      <c r="A775" s="258">
        <v>421</v>
      </c>
      <c r="B775" s="259" t="s">
        <v>216</v>
      </c>
      <c r="C775" s="260">
        <v>500000</v>
      </c>
      <c r="D775" s="260">
        <v>-400000</v>
      </c>
      <c r="E775" s="260">
        <v>-80</v>
      </c>
      <c r="F775" s="260">
        <v>100000</v>
      </c>
    </row>
    <row r="776" spans="1:6" ht="12.75" customHeight="1" x14ac:dyDescent="0.25">
      <c r="A776" s="253" t="s">
        <v>260</v>
      </c>
      <c r="B776" s="253"/>
      <c r="C776" s="254">
        <v>200000</v>
      </c>
      <c r="D776" s="254">
        <v>-100000</v>
      </c>
      <c r="E776" s="254">
        <v>-50</v>
      </c>
      <c r="F776" s="254">
        <v>100000</v>
      </c>
    </row>
    <row r="777" spans="1:6" s="4" customFormat="1" ht="12.75" customHeight="1" x14ac:dyDescent="0.25">
      <c r="A777" s="255">
        <v>4</v>
      </c>
      <c r="B777" s="256" t="s">
        <v>54</v>
      </c>
      <c r="C777" s="257">
        <v>200000</v>
      </c>
      <c r="D777" s="257">
        <v>-100000</v>
      </c>
      <c r="E777" s="257">
        <v>-50</v>
      </c>
      <c r="F777" s="257">
        <v>100000</v>
      </c>
    </row>
    <row r="778" spans="1:6" s="4" customFormat="1" ht="12.75" customHeight="1" x14ac:dyDescent="0.25">
      <c r="A778" s="255">
        <v>42</v>
      </c>
      <c r="B778" s="256" t="s">
        <v>55</v>
      </c>
      <c r="C778" s="257">
        <v>200000</v>
      </c>
      <c r="D778" s="257">
        <v>-100000</v>
      </c>
      <c r="E778" s="257">
        <v>-50</v>
      </c>
      <c r="F778" s="257">
        <v>100000</v>
      </c>
    </row>
    <row r="779" spans="1:6" s="261" customFormat="1" ht="12.75" customHeight="1" x14ac:dyDescent="0.25">
      <c r="A779" s="258">
        <v>421</v>
      </c>
      <c r="B779" s="259" t="s">
        <v>216</v>
      </c>
      <c r="C779" s="260">
        <v>200000</v>
      </c>
      <c r="D779" s="260">
        <v>-100000</v>
      </c>
      <c r="E779" s="260">
        <v>-50</v>
      </c>
      <c r="F779" s="260">
        <v>100000</v>
      </c>
    </row>
    <row r="780" spans="1:6" ht="12.75" customHeight="1" x14ac:dyDescent="0.25">
      <c r="A780" s="253" t="s">
        <v>261</v>
      </c>
      <c r="B780" s="253"/>
      <c r="C780" s="254">
        <v>100000</v>
      </c>
      <c r="D780" s="254">
        <v>-100000</v>
      </c>
      <c r="E780" s="254">
        <v>-100</v>
      </c>
      <c r="F780" s="254">
        <v>0</v>
      </c>
    </row>
    <row r="781" spans="1:6" s="4" customFormat="1" ht="12.75" customHeight="1" x14ac:dyDescent="0.25">
      <c r="A781" s="255">
        <v>4</v>
      </c>
      <c r="B781" s="256" t="s">
        <v>54</v>
      </c>
      <c r="C781" s="257">
        <v>100000</v>
      </c>
      <c r="D781" s="257">
        <v>-100000</v>
      </c>
      <c r="E781" s="257">
        <v>-100</v>
      </c>
      <c r="F781" s="257">
        <v>0</v>
      </c>
    </row>
    <row r="782" spans="1:6" s="4" customFormat="1" ht="12.75" customHeight="1" x14ac:dyDescent="0.25">
      <c r="A782" s="255">
        <v>42</v>
      </c>
      <c r="B782" s="256" t="s">
        <v>55</v>
      </c>
      <c r="C782" s="257">
        <v>100000</v>
      </c>
      <c r="D782" s="257">
        <v>-100000</v>
      </c>
      <c r="E782" s="257">
        <v>-100</v>
      </c>
      <c r="F782" s="257">
        <v>0</v>
      </c>
    </row>
    <row r="783" spans="1:6" s="261" customFormat="1" ht="12.75" customHeight="1" x14ac:dyDescent="0.25">
      <c r="A783" s="258">
        <v>421</v>
      </c>
      <c r="B783" s="259" t="s">
        <v>216</v>
      </c>
      <c r="C783" s="260">
        <v>100000</v>
      </c>
      <c r="D783" s="260">
        <v>-100000</v>
      </c>
      <c r="E783" s="260">
        <v>-100</v>
      </c>
      <c r="F783" s="260">
        <v>0</v>
      </c>
    </row>
    <row r="784" spans="1:6" ht="12.75" customHeight="1" x14ac:dyDescent="0.25">
      <c r="A784" s="253" t="s">
        <v>262</v>
      </c>
      <c r="B784" s="253"/>
      <c r="C784" s="254">
        <v>200000</v>
      </c>
      <c r="D784" s="254">
        <v>-50000</v>
      </c>
      <c r="E784" s="254">
        <v>-25</v>
      </c>
      <c r="F784" s="254">
        <v>150000</v>
      </c>
    </row>
    <row r="785" spans="1:6" s="4" customFormat="1" ht="12.75" customHeight="1" x14ac:dyDescent="0.25">
      <c r="A785" s="255">
        <v>4</v>
      </c>
      <c r="B785" s="256" t="s">
        <v>54</v>
      </c>
      <c r="C785" s="257">
        <v>200000</v>
      </c>
      <c r="D785" s="257">
        <v>-50000</v>
      </c>
      <c r="E785" s="257">
        <v>-25</v>
      </c>
      <c r="F785" s="257">
        <v>150000</v>
      </c>
    </row>
    <row r="786" spans="1:6" s="4" customFormat="1" ht="12.75" customHeight="1" x14ac:dyDescent="0.25">
      <c r="A786" s="255">
        <v>42</v>
      </c>
      <c r="B786" s="256" t="s">
        <v>55</v>
      </c>
      <c r="C786" s="257">
        <v>200000</v>
      </c>
      <c r="D786" s="257">
        <v>-50000</v>
      </c>
      <c r="E786" s="257">
        <v>-25</v>
      </c>
      <c r="F786" s="257">
        <v>150000</v>
      </c>
    </row>
    <row r="787" spans="1:6" s="261" customFormat="1" ht="12.75" customHeight="1" x14ac:dyDescent="0.25">
      <c r="A787" s="258">
        <v>421</v>
      </c>
      <c r="B787" s="259" t="s">
        <v>216</v>
      </c>
      <c r="C787" s="260">
        <v>200000</v>
      </c>
      <c r="D787" s="260">
        <v>-50000</v>
      </c>
      <c r="E787" s="260">
        <v>-25</v>
      </c>
      <c r="F787" s="260">
        <v>150000</v>
      </c>
    </row>
    <row r="788" spans="1:6" ht="12.75" customHeight="1" x14ac:dyDescent="0.25">
      <c r="A788" s="253" t="s">
        <v>263</v>
      </c>
      <c r="B788" s="253"/>
      <c r="C788" s="254">
        <v>200000</v>
      </c>
      <c r="D788" s="254">
        <v>-150000</v>
      </c>
      <c r="E788" s="254">
        <v>-75</v>
      </c>
      <c r="F788" s="254">
        <v>50000</v>
      </c>
    </row>
    <row r="789" spans="1:6" s="4" customFormat="1" ht="12.75" customHeight="1" x14ac:dyDescent="0.25">
      <c r="A789" s="255">
        <v>4</v>
      </c>
      <c r="B789" s="256" t="s">
        <v>54</v>
      </c>
      <c r="C789" s="257">
        <v>200000</v>
      </c>
      <c r="D789" s="257">
        <v>-150000</v>
      </c>
      <c r="E789" s="257">
        <v>-75</v>
      </c>
      <c r="F789" s="257">
        <v>50000</v>
      </c>
    </row>
    <row r="790" spans="1:6" s="4" customFormat="1" ht="12.75" customHeight="1" x14ac:dyDescent="0.25">
      <c r="A790" s="255">
        <v>42</v>
      </c>
      <c r="B790" s="256" t="s">
        <v>55</v>
      </c>
      <c r="C790" s="257">
        <v>200000</v>
      </c>
      <c r="D790" s="257">
        <v>-150000</v>
      </c>
      <c r="E790" s="257">
        <v>-75</v>
      </c>
      <c r="F790" s="257">
        <v>50000</v>
      </c>
    </row>
    <row r="791" spans="1:6" s="261" customFormat="1" ht="12.75" customHeight="1" x14ac:dyDescent="0.25">
      <c r="A791" s="258">
        <v>421</v>
      </c>
      <c r="B791" s="259" t="s">
        <v>216</v>
      </c>
      <c r="C791" s="260">
        <v>200000</v>
      </c>
      <c r="D791" s="260">
        <v>-150000</v>
      </c>
      <c r="E791" s="260">
        <v>-75</v>
      </c>
      <c r="F791" s="260">
        <v>50000</v>
      </c>
    </row>
    <row r="792" spans="1:6" ht="12.75" customHeight="1" x14ac:dyDescent="0.25">
      <c r="A792" s="253" t="s">
        <v>264</v>
      </c>
      <c r="B792" s="253"/>
      <c r="C792" s="254">
        <v>200000</v>
      </c>
      <c r="D792" s="254">
        <v>-200000</v>
      </c>
      <c r="E792" s="254">
        <v>-100</v>
      </c>
      <c r="F792" s="254">
        <v>0</v>
      </c>
    </row>
    <row r="793" spans="1:6" s="4" customFormat="1" ht="12.75" customHeight="1" x14ac:dyDescent="0.25">
      <c r="A793" s="255">
        <v>4</v>
      </c>
      <c r="B793" s="256" t="s">
        <v>54</v>
      </c>
      <c r="C793" s="257">
        <v>200000</v>
      </c>
      <c r="D793" s="257">
        <v>-200000</v>
      </c>
      <c r="E793" s="257">
        <v>-100</v>
      </c>
      <c r="F793" s="257">
        <v>0</v>
      </c>
    </row>
    <row r="794" spans="1:6" s="4" customFormat="1" ht="12.75" customHeight="1" x14ac:dyDescent="0.25">
      <c r="A794" s="255">
        <v>42</v>
      </c>
      <c r="B794" s="256" t="s">
        <v>55</v>
      </c>
      <c r="C794" s="257">
        <v>200000</v>
      </c>
      <c r="D794" s="257">
        <v>-200000</v>
      </c>
      <c r="E794" s="257">
        <v>-100</v>
      </c>
      <c r="F794" s="257">
        <v>0</v>
      </c>
    </row>
    <row r="795" spans="1:6" s="261" customFormat="1" ht="12.75" customHeight="1" x14ac:dyDescent="0.25">
      <c r="A795" s="258">
        <v>421</v>
      </c>
      <c r="B795" s="259" t="s">
        <v>216</v>
      </c>
      <c r="C795" s="260">
        <v>200000</v>
      </c>
      <c r="D795" s="260">
        <v>-200000</v>
      </c>
      <c r="E795" s="260">
        <v>-100</v>
      </c>
      <c r="F795" s="260">
        <v>0</v>
      </c>
    </row>
    <row r="796" spans="1:6" ht="12.75" customHeight="1" x14ac:dyDescent="0.25">
      <c r="A796" s="253" t="s">
        <v>265</v>
      </c>
      <c r="B796" s="253"/>
      <c r="C796" s="254">
        <v>200000</v>
      </c>
      <c r="D796" s="254">
        <v>-100000</v>
      </c>
      <c r="E796" s="254">
        <v>-50</v>
      </c>
      <c r="F796" s="254">
        <v>100000</v>
      </c>
    </row>
    <row r="797" spans="1:6" s="4" customFormat="1" ht="12.75" customHeight="1" x14ac:dyDescent="0.25">
      <c r="A797" s="255">
        <v>4</v>
      </c>
      <c r="B797" s="256" t="s">
        <v>54</v>
      </c>
      <c r="C797" s="257">
        <v>200000</v>
      </c>
      <c r="D797" s="257">
        <v>-100000</v>
      </c>
      <c r="E797" s="257">
        <v>-50</v>
      </c>
      <c r="F797" s="257">
        <v>100000</v>
      </c>
    </row>
    <row r="798" spans="1:6" s="4" customFormat="1" ht="12.75" customHeight="1" x14ac:dyDescent="0.25">
      <c r="A798" s="255">
        <v>42</v>
      </c>
      <c r="B798" s="256" t="s">
        <v>55</v>
      </c>
      <c r="C798" s="257">
        <v>200000</v>
      </c>
      <c r="D798" s="257">
        <v>-100000</v>
      </c>
      <c r="E798" s="257">
        <v>-50</v>
      </c>
      <c r="F798" s="257">
        <v>100000</v>
      </c>
    </row>
    <row r="799" spans="1:6" s="261" customFormat="1" ht="12.75" customHeight="1" x14ac:dyDescent="0.25">
      <c r="A799" s="258">
        <v>421</v>
      </c>
      <c r="B799" s="259" t="s">
        <v>216</v>
      </c>
      <c r="C799" s="260">
        <v>200000</v>
      </c>
      <c r="D799" s="260">
        <v>-100000</v>
      </c>
      <c r="E799" s="260">
        <v>-50</v>
      </c>
      <c r="F799" s="260">
        <v>100000</v>
      </c>
    </row>
    <row r="800" spans="1:6" ht="12.75" customHeight="1" x14ac:dyDescent="0.25">
      <c r="A800" s="253" t="s">
        <v>266</v>
      </c>
      <c r="B800" s="253"/>
      <c r="C800" s="254">
        <v>300000</v>
      </c>
      <c r="D800" s="254">
        <v>100000</v>
      </c>
      <c r="E800" s="254">
        <v>33.3333333333333</v>
      </c>
      <c r="F800" s="254">
        <v>400000</v>
      </c>
    </row>
    <row r="801" spans="1:6" s="4" customFormat="1" ht="12.75" customHeight="1" x14ac:dyDescent="0.25">
      <c r="A801" s="255">
        <v>4</v>
      </c>
      <c r="B801" s="256" t="s">
        <v>54</v>
      </c>
      <c r="C801" s="257">
        <v>300000</v>
      </c>
      <c r="D801" s="257">
        <v>100000</v>
      </c>
      <c r="E801" s="257">
        <v>33.3333333333333</v>
      </c>
      <c r="F801" s="257">
        <v>400000</v>
      </c>
    </row>
    <row r="802" spans="1:6" s="4" customFormat="1" ht="12.75" customHeight="1" x14ac:dyDescent="0.25">
      <c r="A802" s="255">
        <v>42</v>
      </c>
      <c r="B802" s="256" t="s">
        <v>55</v>
      </c>
      <c r="C802" s="257">
        <v>300000</v>
      </c>
      <c r="D802" s="257">
        <v>100000</v>
      </c>
      <c r="E802" s="257">
        <v>33.3333333333333</v>
      </c>
      <c r="F802" s="257">
        <v>400000</v>
      </c>
    </row>
    <row r="803" spans="1:6" s="261" customFormat="1" ht="12.75" customHeight="1" x14ac:dyDescent="0.25">
      <c r="A803" s="258">
        <v>421</v>
      </c>
      <c r="B803" s="259" t="s">
        <v>216</v>
      </c>
      <c r="C803" s="260">
        <v>300000</v>
      </c>
      <c r="D803" s="260">
        <v>100000</v>
      </c>
      <c r="E803" s="260">
        <v>33.3333333333333</v>
      </c>
      <c r="F803" s="260">
        <v>400000</v>
      </c>
    </row>
    <row r="804" spans="1:6" ht="12.75" customHeight="1" x14ac:dyDescent="0.25">
      <c r="A804" s="253" t="s">
        <v>267</v>
      </c>
      <c r="B804" s="253"/>
      <c r="C804" s="254">
        <v>500000</v>
      </c>
      <c r="D804" s="254">
        <v>100000</v>
      </c>
      <c r="E804" s="254">
        <v>20</v>
      </c>
      <c r="F804" s="254">
        <v>600000</v>
      </c>
    </row>
    <row r="805" spans="1:6" s="4" customFormat="1" ht="12.75" customHeight="1" x14ac:dyDescent="0.25">
      <c r="A805" s="255">
        <v>4</v>
      </c>
      <c r="B805" s="256" t="s">
        <v>54</v>
      </c>
      <c r="C805" s="257">
        <v>500000</v>
      </c>
      <c r="D805" s="257">
        <v>100000</v>
      </c>
      <c r="E805" s="257">
        <v>20</v>
      </c>
      <c r="F805" s="257">
        <v>600000</v>
      </c>
    </row>
    <row r="806" spans="1:6" s="4" customFormat="1" ht="12.75" customHeight="1" x14ac:dyDescent="0.25">
      <c r="A806" s="255">
        <v>42</v>
      </c>
      <c r="B806" s="256" t="s">
        <v>55</v>
      </c>
      <c r="C806" s="257">
        <v>500000</v>
      </c>
      <c r="D806" s="257">
        <v>100000</v>
      </c>
      <c r="E806" s="257">
        <v>20</v>
      </c>
      <c r="F806" s="257">
        <v>600000</v>
      </c>
    </row>
    <row r="807" spans="1:6" s="261" customFormat="1" ht="12.75" customHeight="1" x14ac:dyDescent="0.25">
      <c r="A807" s="258">
        <v>421</v>
      </c>
      <c r="B807" s="259" t="s">
        <v>216</v>
      </c>
      <c r="C807" s="260">
        <v>500000</v>
      </c>
      <c r="D807" s="260">
        <v>100000</v>
      </c>
      <c r="E807" s="260">
        <v>20</v>
      </c>
      <c r="F807" s="260">
        <v>600000</v>
      </c>
    </row>
    <row r="808" spans="1:6" ht="12.75" customHeight="1" x14ac:dyDescent="0.25">
      <c r="A808" s="251" t="s">
        <v>268</v>
      </c>
      <c r="B808" s="251"/>
      <c r="C808" s="252">
        <v>3200000</v>
      </c>
      <c r="D808" s="252">
        <v>-3200000</v>
      </c>
      <c r="E808" s="252">
        <v>-100</v>
      </c>
      <c r="F808" s="252">
        <v>0</v>
      </c>
    </row>
    <row r="809" spans="1:6" ht="12.75" customHeight="1" x14ac:dyDescent="0.25">
      <c r="A809" s="253" t="s">
        <v>269</v>
      </c>
      <c r="B809" s="253"/>
      <c r="C809" s="254">
        <v>3000000</v>
      </c>
      <c r="D809" s="254">
        <v>-3000000</v>
      </c>
      <c r="E809" s="254">
        <v>-100</v>
      </c>
      <c r="F809" s="254">
        <v>0</v>
      </c>
    </row>
    <row r="810" spans="1:6" s="4" customFormat="1" ht="12.75" customHeight="1" x14ac:dyDescent="0.25">
      <c r="A810" s="255">
        <v>4</v>
      </c>
      <c r="B810" s="256" t="s">
        <v>54</v>
      </c>
      <c r="C810" s="257">
        <v>3000000</v>
      </c>
      <c r="D810" s="257">
        <v>-3000000</v>
      </c>
      <c r="E810" s="257">
        <v>-100</v>
      </c>
      <c r="F810" s="257">
        <v>0</v>
      </c>
    </row>
    <row r="811" spans="1:6" s="4" customFormat="1" ht="12.75" customHeight="1" x14ac:dyDescent="0.25">
      <c r="A811" s="255">
        <v>41</v>
      </c>
      <c r="B811" s="256" t="s">
        <v>239</v>
      </c>
      <c r="C811" s="257">
        <v>1000000</v>
      </c>
      <c r="D811" s="257">
        <v>-1000000</v>
      </c>
      <c r="E811" s="257">
        <v>-100</v>
      </c>
      <c r="F811" s="257">
        <v>0</v>
      </c>
    </row>
    <row r="812" spans="1:6" s="261" customFormat="1" ht="12.75" customHeight="1" x14ac:dyDescent="0.25">
      <c r="A812" s="258">
        <v>411</v>
      </c>
      <c r="B812" s="259" t="s">
        <v>240</v>
      </c>
      <c r="C812" s="260">
        <v>1000000</v>
      </c>
      <c r="D812" s="260">
        <v>-1000000</v>
      </c>
      <c r="E812" s="260">
        <v>-100</v>
      </c>
      <c r="F812" s="260">
        <v>0</v>
      </c>
    </row>
    <row r="813" spans="1:6" s="4" customFormat="1" ht="12.75" customHeight="1" x14ac:dyDescent="0.25">
      <c r="A813" s="255">
        <v>42</v>
      </c>
      <c r="B813" s="256" t="s">
        <v>55</v>
      </c>
      <c r="C813" s="257">
        <v>2000000</v>
      </c>
      <c r="D813" s="257">
        <v>-2000000</v>
      </c>
      <c r="E813" s="257">
        <v>-100</v>
      </c>
      <c r="F813" s="257">
        <v>0</v>
      </c>
    </row>
    <row r="814" spans="1:6" s="261" customFormat="1" ht="12.75" customHeight="1" x14ac:dyDescent="0.25">
      <c r="A814" s="258">
        <v>421</v>
      </c>
      <c r="B814" s="259" t="s">
        <v>216</v>
      </c>
      <c r="C814" s="260">
        <v>2000000</v>
      </c>
      <c r="D814" s="260">
        <v>-2000000</v>
      </c>
      <c r="E814" s="260">
        <v>-100</v>
      </c>
      <c r="F814" s="260">
        <v>0</v>
      </c>
    </row>
    <row r="815" spans="1:6" ht="12.75" customHeight="1" x14ac:dyDescent="0.25">
      <c r="A815" s="253" t="s">
        <v>270</v>
      </c>
      <c r="B815" s="253"/>
      <c r="C815" s="254">
        <v>200000</v>
      </c>
      <c r="D815" s="254">
        <v>-200000</v>
      </c>
      <c r="E815" s="254">
        <v>-100</v>
      </c>
      <c r="F815" s="254">
        <v>0</v>
      </c>
    </row>
    <row r="816" spans="1:6" s="4" customFormat="1" ht="12.75" customHeight="1" x14ac:dyDescent="0.25">
      <c r="A816" s="255">
        <v>4</v>
      </c>
      <c r="B816" s="256" t="s">
        <v>54</v>
      </c>
      <c r="C816" s="257">
        <v>200000</v>
      </c>
      <c r="D816" s="257">
        <v>-200000</v>
      </c>
      <c r="E816" s="257">
        <v>-100</v>
      </c>
      <c r="F816" s="257">
        <v>0</v>
      </c>
    </row>
    <row r="817" spans="1:6" s="4" customFormat="1" ht="12.75" customHeight="1" x14ac:dyDescent="0.25">
      <c r="A817" s="255">
        <v>42</v>
      </c>
      <c r="B817" s="256" t="s">
        <v>55</v>
      </c>
      <c r="C817" s="257">
        <v>200000</v>
      </c>
      <c r="D817" s="257">
        <v>-200000</v>
      </c>
      <c r="E817" s="257">
        <v>-100</v>
      </c>
      <c r="F817" s="257">
        <v>0</v>
      </c>
    </row>
    <row r="818" spans="1:6" s="261" customFormat="1" ht="12.75" customHeight="1" x14ac:dyDescent="0.25">
      <c r="A818" s="258">
        <v>421</v>
      </c>
      <c r="B818" s="259" t="s">
        <v>216</v>
      </c>
      <c r="C818" s="260">
        <v>200000</v>
      </c>
      <c r="D818" s="260">
        <v>-200000</v>
      </c>
      <c r="E818" s="260">
        <v>-100</v>
      </c>
      <c r="F818" s="260">
        <v>0</v>
      </c>
    </row>
    <row r="819" spans="1:6" ht="12.75" customHeight="1" x14ac:dyDescent="0.25">
      <c r="A819" s="251" t="s">
        <v>271</v>
      </c>
      <c r="B819" s="251"/>
      <c r="C819" s="252">
        <v>600000</v>
      </c>
      <c r="D819" s="252">
        <v>215000</v>
      </c>
      <c r="E819" s="252">
        <v>35.8333333333333</v>
      </c>
      <c r="F819" s="252">
        <v>815000</v>
      </c>
    </row>
    <row r="820" spans="1:6" ht="12.75" customHeight="1" x14ac:dyDescent="0.25">
      <c r="A820" s="253" t="s">
        <v>272</v>
      </c>
      <c r="B820" s="253"/>
      <c r="C820" s="254">
        <v>600000</v>
      </c>
      <c r="D820" s="254">
        <v>150000</v>
      </c>
      <c r="E820" s="254">
        <v>25</v>
      </c>
      <c r="F820" s="254">
        <v>750000</v>
      </c>
    </row>
    <row r="821" spans="1:6" s="4" customFormat="1" ht="12.75" customHeight="1" x14ac:dyDescent="0.25">
      <c r="A821" s="255">
        <v>4</v>
      </c>
      <c r="B821" s="256" t="s">
        <v>54</v>
      </c>
      <c r="C821" s="257">
        <v>600000</v>
      </c>
      <c r="D821" s="257">
        <v>150000</v>
      </c>
      <c r="E821" s="257">
        <v>25</v>
      </c>
      <c r="F821" s="257">
        <v>750000</v>
      </c>
    </row>
    <row r="822" spans="1:6" s="4" customFormat="1" ht="12.75" customHeight="1" x14ac:dyDescent="0.25">
      <c r="A822" s="255">
        <v>42</v>
      </c>
      <c r="B822" s="256" t="s">
        <v>55</v>
      </c>
      <c r="C822" s="257">
        <v>600000</v>
      </c>
      <c r="D822" s="257">
        <v>150000</v>
      </c>
      <c r="E822" s="257">
        <v>25</v>
      </c>
      <c r="F822" s="257">
        <v>750000</v>
      </c>
    </row>
    <row r="823" spans="1:6" s="261" customFormat="1" ht="12.75" customHeight="1" x14ac:dyDescent="0.25">
      <c r="A823" s="258">
        <v>421</v>
      </c>
      <c r="B823" s="259" t="s">
        <v>216</v>
      </c>
      <c r="C823" s="260">
        <v>600000</v>
      </c>
      <c r="D823" s="260">
        <v>150000</v>
      </c>
      <c r="E823" s="260">
        <v>25</v>
      </c>
      <c r="F823" s="260">
        <v>750000</v>
      </c>
    </row>
    <row r="824" spans="1:6" ht="12.75" customHeight="1" x14ac:dyDescent="0.25">
      <c r="A824" s="253" t="s">
        <v>274</v>
      </c>
      <c r="B824" s="253"/>
      <c r="C824" s="254">
        <v>0</v>
      </c>
      <c r="D824" s="254">
        <v>65000</v>
      </c>
      <c r="E824" s="254">
        <v>0</v>
      </c>
      <c r="F824" s="254">
        <v>65000</v>
      </c>
    </row>
    <row r="825" spans="1:6" s="4" customFormat="1" ht="12.75" customHeight="1" x14ac:dyDescent="0.25">
      <c r="A825" s="255">
        <v>3</v>
      </c>
      <c r="B825" s="256" t="s">
        <v>22</v>
      </c>
      <c r="C825" s="257">
        <v>0</v>
      </c>
      <c r="D825" s="257">
        <v>65000</v>
      </c>
      <c r="E825" s="257">
        <v>0</v>
      </c>
      <c r="F825" s="257">
        <v>65000</v>
      </c>
    </row>
    <row r="826" spans="1:6" s="4" customFormat="1" ht="12.75" customHeight="1" x14ac:dyDescent="0.25">
      <c r="A826" s="255">
        <v>32</v>
      </c>
      <c r="B826" s="256" t="s">
        <v>27</v>
      </c>
      <c r="C826" s="257">
        <v>0</v>
      </c>
      <c r="D826" s="257">
        <v>65000</v>
      </c>
      <c r="E826" s="257">
        <v>0</v>
      </c>
      <c r="F826" s="257">
        <v>65000</v>
      </c>
    </row>
    <row r="827" spans="1:6" s="261" customFormat="1" ht="12.75" customHeight="1" x14ac:dyDescent="0.25">
      <c r="A827" s="258">
        <v>323</v>
      </c>
      <c r="B827" s="259" t="s">
        <v>30</v>
      </c>
      <c r="C827" s="260">
        <v>0</v>
      </c>
      <c r="D827" s="260">
        <v>65000</v>
      </c>
      <c r="E827" s="260">
        <v>0</v>
      </c>
      <c r="F827" s="260">
        <v>65000</v>
      </c>
    </row>
    <row r="828" spans="1:6" ht="12.75" customHeight="1" x14ac:dyDescent="0.25">
      <c r="A828" s="251" t="s">
        <v>275</v>
      </c>
      <c r="B828" s="251"/>
      <c r="C828" s="252">
        <v>150000</v>
      </c>
      <c r="D828" s="252">
        <v>0</v>
      </c>
      <c r="E828" s="252">
        <v>0</v>
      </c>
      <c r="F828" s="252">
        <v>150000</v>
      </c>
    </row>
    <row r="829" spans="1:6" ht="12.75" customHeight="1" x14ac:dyDescent="0.25">
      <c r="A829" s="253" t="s">
        <v>276</v>
      </c>
      <c r="B829" s="253"/>
      <c r="C829" s="254">
        <v>150000</v>
      </c>
      <c r="D829" s="254">
        <v>0</v>
      </c>
      <c r="E829" s="254">
        <v>0</v>
      </c>
      <c r="F829" s="254">
        <v>150000</v>
      </c>
    </row>
    <row r="830" spans="1:6" s="4" customFormat="1" ht="12.75" customHeight="1" x14ac:dyDescent="0.25">
      <c r="A830" s="255">
        <v>4</v>
      </c>
      <c r="B830" s="256" t="s">
        <v>54</v>
      </c>
      <c r="C830" s="257">
        <v>150000</v>
      </c>
      <c r="D830" s="257">
        <v>0</v>
      </c>
      <c r="E830" s="257">
        <v>0</v>
      </c>
      <c r="F830" s="257">
        <v>150000</v>
      </c>
    </row>
    <row r="831" spans="1:6" s="4" customFormat="1" ht="12.75" customHeight="1" x14ac:dyDescent="0.25">
      <c r="A831" s="255">
        <v>42</v>
      </c>
      <c r="B831" s="256" t="s">
        <v>55</v>
      </c>
      <c r="C831" s="257">
        <v>150000</v>
      </c>
      <c r="D831" s="257">
        <v>0</v>
      </c>
      <c r="E831" s="257">
        <v>0</v>
      </c>
      <c r="F831" s="257">
        <v>150000</v>
      </c>
    </row>
    <row r="832" spans="1:6" s="261" customFormat="1" ht="12.75" customHeight="1" x14ac:dyDescent="0.25">
      <c r="A832" s="258">
        <v>421</v>
      </c>
      <c r="B832" s="259" t="s">
        <v>216</v>
      </c>
      <c r="C832" s="260">
        <v>150000</v>
      </c>
      <c r="D832" s="260">
        <v>0</v>
      </c>
      <c r="E832" s="260">
        <v>0</v>
      </c>
      <c r="F832" s="260">
        <v>150000</v>
      </c>
    </row>
    <row r="833" spans="1:6" ht="12.75" customHeight="1" x14ac:dyDescent="0.25">
      <c r="A833" s="251" t="s">
        <v>279</v>
      </c>
      <c r="B833" s="251"/>
      <c r="C833" s="252">
        <v>1800000</v>
      </c>
      <c r="D833" s="252">
        <v>470000</v>
      </c>
      <c r="E833" s="252">
        <v>26.1111111111111</v>
      </c>
      <c r="F833" s="252">
        <v>2270000</v>
      </c>
    </row>
    <row r="834" spans="1:6" ht="12.75" customHeight="1" x14ac:dyDescent="0.25">
      <c r="A834" s="253" t="s">
        <v>280</v>
      </c>
      <c r="B834" s="253"/>
      <c r="C834" s="254">
        <v>1800000</v>
      </c>
      <c r="D834" s="254">
        <v>300000</v>
      </c>
      <c r="E834" s="254">
        <v>16.6666666666667</v>
      </c>
      <c r="F834" s="254">
        <v>2100000</v>
      </c>
    </row>
    <row r="835" spans="1:6" s="4" customFormat="1" ht="12.75" customHeight="1" x14ac:dyDescent="0.25">
      <c r="A835" s="255">
        <v>4</v>
      </c>
      <c r="B835" s="256" t="s">
        <v>54</v>
      </c>
      <c r="C835" s="257">
        <v>1800000</v>
      </c>
      <c r="D835" s="257">
        <v>300000</v>
      </c>
      <c r="E835" s="257">
        <v>16.6666666666667</v>
      </c>
      <c r="F835" s="257">
        <v>2100000</v>
      </c>
    </row>
    <row r="836" spans="1:6" s="4" customFormat="1" ht="12.75" customHeight="1" x14ac:dyDescent="0.25">
      <c r="A836" s="255">
        <v>42</v>
      </c>
      <c r="B836" s="256" t="s">
        <v>55</v>
      </c>
      <c r="C836" s="257">
        <v>1800000</v>
      </c>
      <c r="D836" s="257">
        <v>300000</v>
      </c>
      <c r="E836" s="257">
        <v>16.6666666666667</v>
      </c>
      <c r="F836" s="257">
        <v>2100000</v>
      </c>
    </row>
    <row r="837" spans="1:6" s="261" customFormat="1" ht="12.75" customHeight="1" x14ac:dyDescent="0.25">
      <c r="A837" s="258">
        <v>421</v>
      </c>
      <c r="B837" s="259" t="s">
        <v>216</v>
      </c>
      <c r="C837" s="260">
        <v>1800000</v>
      </c>
      <c r="D837" s="260">
        <v>300000</v>
      </c>
      <c r="E837" s="260">
        <v>16.6666666666667</v>
      </c>
      <c r="F837" s="260">
        <v>2100000</v>
      </c>
    </row>
    <row r="838" spans="1:6" ht="12.75" customHeight="1" x14ac:dyDescent="0.25">
      <c r="A838" s="253" t="s">
        <v>281</v>
      </c>
      <c r="B838" s="253"/>
      <c r="C838" s="254">
        <v>0</v>
      </c>
      <c r="D838" s="254">
        <v>170000</v>
      </c>
      <c r="E838" s="254">
        <v>0</v>
      </c>
      <c r="F838" s="254">
        <v>170000</v>
      </c>
    </row>
    <row r="839" spans="1:6" s="4" customFormat="1" ht="12.75" customHeight="1" x14ac:dyDescent="0.25">
      <c r="A839" s="255">
        <v>3</v>
      </c>
      <c r="B839" s="256" t="s">
        <v>22</v>
      </c>
      <c r="C839" s="257">
        <v>0</v>
      </c>
      <c r="D839" s="257">
        <v>105000</v>
      </c>
      <c r="E839" s="257">
        <v>0</v>
      </c>
      <c r="F839" s="257">
        <v>105000</v>
      </c>
    </row>
    <row r="840" spans="1:6" s="4" customFormat="1" ht="12.75" customHeight="1" x14ac:dyDescent="0.25">
      <c r="A840" s="255">
        <v>38</v>
      </c>
      <c r="B840" s="256" t="s">
        <v>42</v>
      </c>
      <c r="C840" s="257">
        <v>0</v>
      </c>
      <c r="D840" s="257">
        <v>105000</v>
      </c>
      <c r="E840" s="257">
        <v>0</v>
      </c>
      <c r="F840" s="257">
        <v>105000</v>
      </c>
    </row>
    <row r="841" spans="1:6" s="261" customFormat="1" ht="12.75" customHeight="1" x14ac:dyDescent="0.25">
      <c r="A841" s="258">
        <v>386</v>
      </c>
      <c r="B841" s="259" t="s">
        <v>282</v>
      </c>
      <c r="C841" s="260">
        <v>0</v>
      </c>
      <c r="D841" s="260">
        <v>105000</v>
      </c>
      <c r="E841" s="260">
        <v>0</v>
      </c>
      <c r="F841" s="260">
        <v>105000</v>
      </c>
    </row>
    <row r="842" spans="1:6" s="4" customFormat="1" ht="12.75" customHeight="1" x14ac:dyDescent="0.25">
      <c r="A842" s="255">
        <v>4</v>
      </c>
      <c r="B842" s="256" t="s">
        <v>54</v>
      </c>
      <c r="C842" s="257">
        <v>0</v>
      </c>
      <c r="D842" s="257">
        <v>65000</v>
      </c>
      <c r="E842" s="257">
        <v>0</v>
      </c>
      <c r="F842" s="257">
        <v>65000</v>
      </c>
    </row>
    <row r="843" spans="1:6" s="4" customFormat="1" ht="12.75" customHeight="1" x14ac:dyDescent="0.25">
      <c r="A843" s="255">
        <v>42</v>
      </c>
      <c r="B843" s="256" t="s">
        <v>55</v>
      </c>
      <c r="C843" s="257">
        <v>0</v>
      </c>
      <c r="D843" s="257">
        <v>65000</v>
      </c>
      <c r="E843" s="257">
        <v>0</v>
      </c>
      <c r="F843" s="257">
        <v>65000</v>
      </c>
    </row>
    <row r="844" spans="1:6" s="261" customFormat="1" ht="12.75" customHeight="1" x14ac:dyDescent="0.25">
      <c r="A844" s="258">
        <v>421</v>
      </c>
      <c r="B844" s="259" t="s">
        <v>216</v>
      </c>
      <c r="C844" s="260">
        <v>0</v>
      </c>
      <c r="D844" s="260">
        <v>65000</v>
      </c>
      <c r="E844" s="260">
        <v>0</v>
      </c>
      <c r="F844" s="260">
        <v>65000</v>
      </c>
    </row>
    <row r="845" spans="1:6" ht="12.75" customHeight="1" x14ac:dyDescent="0.25">
      <c r="A845" s="251" t="s">
        <v>283</v>
      </c>
      <c r="B845" s="251"/>
      <c r="C845" s="252">
        <v>50000</v>
      </c>
      <c r="D845" s="252">
        <v>0</v>
      </c>
      <c r="E845" s="252">
        <v>0</v>
      </c>
      <c r="F845" s="252">
        <v>50000</v>
      </c>
    </row>
    <row r="846" spans="1:6" ht="12.75" customHeight="1" x14ac:dyDescent="0.25">
      <c r="A846" s="253" t="s">
        <v>284</v>
      </c>
      <c r="B846" s="253"/>
      <c r="C846" s="254">
        <v>50000</v>
      </c>
      <c r="D846" s="254">
        <v>0</v>
      </c>
      <c r="E846" s="254">
        <v>0</v>
      </c>
      <c r="F846" s="254">
        <v>50000</v>
      </c>
    </row>
    <row r="847" spans="1:6" s="4" customFormat="1" ht="12.75" customHeight="1" x14ac:dyDescent="0.25">
      <c r="A847" s="255">
        <v>3</v>
      </c>
      <c r="B847" s="256" t="s">
        <v>22</v>
      </c>
      <c r="C847" s="257">
        <v>50000</v>
      </c>
      <c r="D847" s="257">
        <v>0</v>
      </c>
      <c r="E847" s="257">
        <v>0</v>
      </c>
      <c r="F847" s="257">
        <v>50000</v>
      </c>
    </row>
    <row r="848" spans="1:6" s="4" customFormat="1" ht="12.75" customHeight="1" x14ac:dyDescent="0.25">
      <c r="A848" s="255">
        <v>32</v>
      </c>
      <c r="B848" s="256" t="s">
        <v>27</v>
      </c>
      <c r="C848" s="257">
        <v>50000</v>
      </c>
      <c r="D848" s="257">
        <v>0</v>
      </c>
      <c r="E848" s="257">
        <v>0</v>
      </c>
      <c r="F848" s="257">
        <v>50000</v>
      </c>
    </row>
    <row r="849" spans="1:6" s="261" customFormat="1" ht="12.75" customHeight="1" x14ac:dyDescent="0.25">
      <c r="A849" s="258">
        <v>323</v>
      </c>
      <c r="B849" s="259" t="s">
        <v>30</v>
      </c>
      <c r="C849" s="260">
        <v>50000</v>
      </c>
      <c r="D849" s="260">
        <v>0</v>
      </c>
      <c r="E849" s="260">
        <v>0</v>
      </c>
      <c r="F849" s="260">
        <v>50000</v>
      </c>
    </row>
    <row r="850" spans="1:6" ht="12.75" customHeight="1" x14ac:dyDescent="0.25">
      <c r="A850" s="251" t="s">
        <v>286</v>
      </c>
      <c r="B850" s="251"/>
      <c r="C850" s="252">
        <v>3950000</v>
      </c>
      <c r="D850" s="252">
        <v>500000</v>
      </c>
      <c r="E850" s="252">
        <v>12.6582278481013</v>
      </c>
      <c r="F850" s="252">
        <v>4450000</v>
      </c>
    </row>
    <row r="851" spans="1:6" ht="12.75" customHeight="1" x14ac:dyDescent="0.25">
      <c r="A851" s="253" t="s">
        <v>287</v>
      </c>
      <c r="B851" s="253"/>
      <c r="C851" s="254">
        <v>3950000</v>
      </c>
      <c r="D851" s="254">
        <v>500000</v>
      </c>
      <c r="E851" s="254">
        <v>12.6582278481013</v>
      </c>
      <c r="F851" s="254">
        <v>4450000</v>
      </c>
    </row>
    <row r="852" spans="1:6" s="4" customFormat="1" ht="12.75" customHeight="1" x14ac:dyDescent="0.25">
      <c r="A852" s="255">
        <v>3</v>
      </c>
      <c r="B852" s="256" t="s">
        <v>22</v>
      </c>
      <c r="C852" s="257">
        <v>3950000</v>
      </c>
      <c r="D852" s="257">
        <v>500000</v>
      </c>
      <c r="E852" s="257">
        <v>12.6582278481013</v>
      </c>
      <c r="F852" s="257">
        <v>4450000</v>
      </c>
    </row>
    <row r="853" spans="1:6" s="4" customFormat="1" ht="12.75" customHeight="1" x14ac:dyDescent="0.25">
      <c r="A853" s="255">
        <v>32</v>
      </c>
      <c r="B853" s="256" t="s">
        <v>27</v>
      </c>
      <c r="C853" s="257">
        <v>3950000</v>
      </c>
      <c r="D853" s="257">
        <v>400000</v>
      </c>
      <c r="E853" s="257">
        <v>10.126582278480999</v>
      </c>
      <c r="F853" s="257">
        <v>4350000</v>
      </c>
    </row>
    <row r="854" spans="1:6" s="261" customFormat="1" ht="12.75" customHeight="1" x14ac:dyDescent="0.25">
      <c r="A854" s="258">
        <v>323</v>
      </c>
      <c r="B854" s="259" t="s">
        <v>30</v>
      </c>
      <c r="C854" s="260">
        <v>3950000</v>
      </c>
      <c r="D854" s="260">
        <v>400000</v>
      </c>
      <c r="E854" s="260">
        <v>10.126582278480999</v>
      </c>
      <c r="F854" s="260">
        <v>4350000</v>
      </c>
    </row>
    <row r="855" spans="1:6" s="4" customFormat="1" ht="12.75" customHeight="1" x14ac:dyDescent="0.25">
      <c r="A855" s="255">
        <v>38</v>
      </c>
      <c r="B855" s="256" t="s">
        <v>42</v>
      </c>
      <c r="C855" s="257">
        <v>0</v>
      </c>
      <c r="D855" s="257">
        <v>100000</v>
      </c>
      <c r="E855" s="257">
        <v>0</v>
      </c>
      <c r="F855" s="257">
        <v>100000</v>
      </c>
    </row>
    <row r="856" spans="1:6" s="261" customFormat="1" ht="12.75" customHeight="1" x14ac:dyDescent="0.25">
      <c r="A856" s="258">
        <v>386</v>
      </c>
      <c r="B856" s="259" t="s">
        <v>282</v>
      </c>
      <c r="C856" s="260">
        <v>0</v>
      </c>
      <c r="D856" s="260">
        <v>100000</v>
      </c>
      <c r="E856" s="260">
        <v>0</v>
      </c>
      <c r="F856" s="260">
        <v>100000</v>
      </c>
    </row>
    <row r="857" spans="1:6" ht="12.75" customHeight="1" x14ac:dyDescent="0.25">
      <c r="A857" s="251" t="s">
        <v>290</v>
      </c>
      <c r="B857" s="251"/>
      <c r="C857" s="252">
        <v>1100000</v>
      </c>
      <c r="D857" s="252">
        <v>295000</v>
      </c>
      <c r="E857" s="252">
        <v>26.818181818181799</v>
      </c>
      <c r="F857" s="252">
        <v>1395000</v>
      </c>
    </row>
    <row r="858" spans="1:6" ht="12.75" customHeight="1" x14ac:dyDescent="0.25">
      <c r="A858" s="253" t="s">
        <v>291</v>
      </c>
      <c r="B858" s="253"/>
      <c r="C858" s="254">
        <v>1100000</v>
      </c>
      <c r="D858" s="254">
        <v>295000</v>
      </c>
      <c r="E858" s="254">
        <v>26.818181818181799</v>
      </c>
      <c r="F858" s="254">
        <v>1395000</v>
      </c>
    </row>
    <row r="859" spans="1:6" s="4" customFormat="1" ht="12.75" customHeight="1" x14ac:dyDescent="0.25">
      <c r="A859" s="255">
        <v>3</v>
      </c>
      <c r="B859" s="256" t="s">
        <v>22</v>
      </c>
      <c r="C859" s="257">
        <v>1050000</v>
      </c>
      <c r="D859" s="257">
        <v>235000</v>
      </c>
      <c r="E859" s="257">
        <v>22.380952380952401</v>
      </c>
      <c r="F859" s="257">
        <v>1285000</v>
      </c>
    </row>
    <row r="860" spans="1:6" s="4" customFormat="1" ht="12.75" customHeight="1" x14ac:dyDescent="0.25">
      <c r="A860" s="255">
        <v>32</v>
      </c>
      <c r="B860" s="256" t="s">
        <v>27</v>
      </c>
      <c r="C860" s="257">
        <v>1050000</v>
      </c>
      <c r="D860" s="257">
        <v>235000</v>
      </c>
      <c r="E860" s="257">
        <v>22.380952380952401</v>
      </c>
      <c r="F860" s="257">
        <v>1285000</v>
      </c>
    </row>
    <row r="861" spans="1:6" s="261" customFormat="1" ht="12.75" customHeight="1" x14ac:dyDescent="0.25">
      <c r="A861" s="258">
        <v>322</v>
      </c>
      <c r="B861" s="259" t="s">
        <v>29</v>
      </c>
      <c r="C861" s="260">
        <v>13000</v>
      </c>
      <c r="D861" s="260">
        <v>0</v>
      </c>
      <c r="E861" s="260">
        <v>0</v>
      </c>
      <c r="F861" s="260">
        <v>13000</v>
      </c>
    </row>
    <row r="862" spans="1:6" s="261" customFormat="1" ht="12.75" customHeight="1" x14ac:dyDescent="0.25">
      <c r="A862" s="258">
        <v>323</v>
      </c>
      <c r="B862" s="259" t="s">
        <v>30</v>
      </c>
      <c r="C862" s="260">
        <v>1037000</v>
      </c>
      <c r="D862" s="260">
        <v>235000</v>
      </c>
      <c r="E862" s="260">
        <v>22.661523625843799</v>
      </c>
      <c r="F862" s="260">
        <v>1272000</v>
      </c>
    </row>
    <row r="863" spans="1:6" s="4" customFormat="1" ht="12.75" customHeight="1" x14ac:dyDescent="0.25">
      <c r="A863" s="255">
        <v>4</v>
      </c>
      <c r="B863" s="256" t="s">
        <v>54</v>
      </c>
      <c r="C863" s="257">
        <v>50000</v>
      </c>
      <c r="D863" s="257">
        <v>60000</v>
      </c>
      <c r="E863" s="257">
        <v>120</v>
      </c>
      <c r="F863" s="257">
        <v>110000</v>
      </c>
    </row>
    <row r="864" spans="1:6" s="4" customFormat="1" ht="12.75" customHeight="1" x14ac:dyDescent="0.25">
      <c r="A864" s="255">
        <v>42</v>
      </c>
      <c r="B864" s="256" t="s">
        <v>55</v>
      </c>
      <c r="C864" s="257">
        <v>50000</v>
      </c>
      <c r="D864" s="257">
        <v>60000</v>
      </c>
      <c r="E864" s="257">
        <v>120</v>
      </c>
      <c r="F864" s="257">
        <v>110000</v>
      </c>
    </row>
    <row r="865" spans="1:6" s="261" customFormat="1" ht="12.75" customHeight="1" x14ac:dyDescent="0.25">
      <c r="A865" s="258">
        <v>421</v>
      </c>
      <c r="B865" s="259" t="s">
        <v>216</v>
      </c>
      <c r="C865" s="260">
        <v>0</v>
      </c>
      <c r="D865" s="260">
        <v>60000</v>
      </c>
      <c r="E865" s="260">
        <v>0</v>
      </c>
      <c r="F865" s="260">
        <v>60000</v>
      </c>
    </row>
    <row r="866" spans="1:6" s="261" customFormat="1" ht="12.75" customHeight="1" x14ac:dyDescent="0.25">
      <c r="A866" s="258">
        <v>422</v>
      </c>
      <c r="B866" s="259" t="s">
        <v>56</v>
      </c>
      <c r="C866" s="260">
        <v>50000</v>
      </c>
      <c r="D866" s="260">
        <v>0</v>
      </c>
      <c r="E866" s="260">
        <v>0</v>
      </c>
      <c r="F866" s="260">
        <v>50000</v>
      </c>
    </row>
    <row r="867" spans="1:6" ht="12.75" customHeight="1" x14ac:dyDescent="0.25">
      <c r="A867" s="251" t="s">
        <v>292</v>
      </c>
      <c r="B867" s="251"/>
      <c r="C867" s="252">
        <v>100000</v>
      </c>
      <c r="D867" s="252">
        <v>0</v>
      </c>
      <c r="E867" s="252">
        <v>0</v>
      </c>
      <c r="F867" s="252">
        <v>100000</v>
      </c>
    </row>
    <row r="868" spans="1:6" ht="12.75" customHeight="1" x14ac:dyDescent="0.25">
      <c r="A868" s="253" t="s">
        <v>293</v>
      </c>
      <c r="B868" s="253"/>
      <c r="C868" s="254">
        <v>100000</v>
      </c>
      <c r="D868" s="254">
        <v>0</v>
      </c>
      <c r="E868" s="254">
        <v>0</v>
      </c>
      <c r="F868" s="254">
        <v>100000</v>
      </c>
    </row>
    <row r="869" spans="1:6" s="4" customFormat="1" ht="12.75" customHeight="1" x14ac:dyDescent="0.25">
      <c r="A869" s="255">
        <v>3</v>
      </c>
      <c r="B869" s="256" t="s">
        <v>22</v>
      </c>
      <c r="C869" s="257">
        <v>100000</v>
      </c>
      <c r="D869" s="257">
        <v>0</v>
      </c>
      <c r="E869" s="257">
        <v>0</v>
      </c>
      <c r="F869" s="257">
        <v>100000</v>
      </c>
    </row>
    <row r="870" spans="1:6" s="4" customFormat="1" ht="12.75" customHeight="1" x14ac:dyDescent="0.25">
      <c r="A870" s="255">
        <v>32</v>
      </c>
      <c r="B870" s="256" t="s">
        <v>27</v>
      </c>
      <c r="C870" s="257">
        <v>100000</v>
      </c>
      <c r="D870" s="257">
        <v>0</v>
      </c>
      <c r="E870" s="257">
        <v>0</v>
      </c>
      <c r="F870" s="257">
        <v>100000</v>
      </c>
    </row>
    <row r="871" spans="1:6" s="261" customFormat="1" ht="12.75" customHeight="1" x14ac:dyDescent="0.25">
      <c r="A871" s="258">
        <v>323</v>
      </c>
      <c r="B871" s="259" t="s">
        <v>30</v>
      </c>
      <c r="C871" s="260">
        <v>100000</v>
      </c>
      <c r="D871" s="260">
        <v>0</v>
      </c>
      <c r="E871" s="260">
        <v>0</v>
      </c>
      <c r="F871" s="260">
        <v>100000</v>
      </c>
    </row>
    <row r="872" spans="1:6" ht="12.75" customHeight="1" x14ac:dyDescent="0.25">
      <c r="A872" s="251" t="s">
        <v>294</v>
      </c>
      <c r="B872" s="251"/>
      <c r="C872" s="252">
        <v>2420000</v>
      </c>
      <c r="D872" s="252">
        <v>-120000</v>
      </c>
      <c r="E872" s="252">
        <v>-4.95867768595041</v>
      </c>
      <c r="F872" s="252">
        <v>2300000</v>
      </c>
    </row>
    <row r="873" spans="1:6" ht="12.75" customHeight="1" x14ac:dyDescent="0.25">
      <c r="A873" s="253" t="s">
        <v>295</v>
      </c>
      <c r="B873" s="253"/>
      <c r="C873" s="254">
        <v>2420000</v>
      </c>
      <c r="D873" s="254">
        <v>-120000</v>
      </c>
      <c r="E873" s="254">
        <v>-4.95867768595041</v>
      </c>
      <c r="F873" s="254">
        <v>2300000</v>
      </c>
    </row>
    <row r="874" spans="1:6" s="4" customFormat="1" ht="12.75" customHeight="1" x14ac:dyDescent="0.25">
      <c r="A874" s="255">
        <v>3</v>
      </c>
      <c r="B874" s="256" t="s">
        <v>22</v>
      </c>
      <c r="C874" s="257">
        <v>2420000</v>
      </c>
      <c r="D874" s="257">
        <v>-120000</v>
      </c>
      <c r="E874" s="257">
        <v>-4.95867768595041</v>
      </c>
      <c r="F874" s="257">
        <v>2300000</v>
      </c>
    </row>
    <row r="875" spans="1:6" s="4" customFormat="1" ht="12.75" customHeight="1" x14ac:dyDescent="0.25">
      <c r="A875" s="255">
        <v>32</v>
      </c>
      <c r="B875" s="256" t="s">
        <v>27</v>
      </c>
      <c r="C875" s="257">
        <v>2420000</v>
      </c>
      <c r="D875" s="257">
        <v>-120000</v>
      </c>
      <c r="E875" s="257">
        <v>-4.95867768595041</v>
      </c>
      <c r="F875" s="257">
        <v>2300000</v>
      </c>
    </row>
    <row r="876" spans="1:6" s="261" customFormat="1" ht="12.75" customHeight="1" x14ac:dyDescent="0.25">
      <c r="A876" s="258">
        <v>322</v>
      </c>
      <c r="B876" s="259" t="s">
        <v>29</v>
      </c>
      <c r="C876" s="260">
        <v>1230000</v>
      </c>
      <c r="D876" s="260">
        <v>-120000</v>
      </c>
      <c r="E876" s="260">
        <v>-9.7560975609756095</v>
      </c>
      <c r="F876" s="260">
        <v>1110000</v>
      </c>
    </row>
    <row r="877" spans="1:6" s="261" customFormat="1" ht="12.75" customHeight="1" x14ac:dyDescent="0.25">
      <c r="A877" s="258">
        <v>323</v>
      </c>
      <c r="B877" s="259" t="s">
        <v>30</v>
      </c>
      <c r="C877" s="260">
        <v>1190000</v>
      </c>
      <c r="D877" s="260">
        <v>0</v>
      </c>
      <c r="E877" s="260">
        <v>0</v>
      </c>
      <c r="F877" s="260">
        <v>1190000</v>
      </c>
    </row>
    <row r="878" spans="1:6" ht="12.75" customHeight="1" x14ac:dyDescent="0.25">
      <c r="A878" s="251" t="s">
        <v>296</v>
      </c>
      <c r="B878" s="251"/>
      <c r="C878" s="252">
        <v>185000</v>
      </c>
      <c r="D878" s="252">
        <v>0</v>
      </c>
      <c r="E878" s="252">
        <v>0</v>
      </c>
      <c r="F878" s="252">
        <v>185000</v>
      </c>
    </row>
    <row r="879" spans="1:6" ht="12.75" customHeight="1" x14ac:dyDescent="0.25">
      <c r="A879" s="253" t="s">
        <v>297</v>
      </c>
      <c r="B879" s="253"/>
      <c r="C879" s="254">
        <v>185000</v>
      </c>
      <c r="D879" s="254">
        <v>0</v>
      </c>
      <c r="E879" s="254">
        <v>0</v>
      </c>
      <c r="F879" s="254">
        <v>185000</v>
      </c>
    </row>
    <row r="880" spans="1:6" s="4" customFormat="1" ht="12.75" customHeight="1" x14ac:dyDescent="0.25">
      <c r="A880" s="255">
        <v>3</v>
      </c>
      <c r="B880" s="256" t="s">
        <v>22</v>
      </c>
      <c r="C880" s="257">
        <v>185000</v>
      </c>
      <c r="D880" s="257">
        <v>0</v>
      </c>
      <c r="E880" s="257">
        <v>0</v>
      </c>
      <c r="F880" s="257">
        <v>185000</v>
      </c>
    </row>
    <row r="881" spans="1:6" s="4" customFormat="1" ht="12.75" customHeight="1" x14ac:dyDescent="0.25">
      <c r="A881" s="255">
        <v>32</v>
      </c>
      <c r="B881" s="256" t="s">
        <v>27</v>
      </c>
      <c r="C881" s="257">
        <v>185000</v>
      </c>
      <c r="D881" s="257">
        <v>0</v>
      </c>
      <c r="E881" s="257">
        <v>0</v>
      </c>
      <c r="F881" s="257">
        <v>185000</v>
      </c>
    </row>
    <row r="882" spans="1:6" s="261" customFormat="1" ht="12.75" customHeight="1" x14ac:dyDescent="0.25">
      <c r="A882" s="258">
        <v>323</v>
      </c>
      <c r="B882" s="259" t="s">
        <v>30</v>
      </c>
      <c r="C882" s="260">
        <v>185000</v>
      </c>
      <c r="D882" s="260">
        <v>0</v>
      </c>
      <c r="E882" s="260">
        <v>0</v>
      </c>
      <c r="F882" s="260">
        <v>185000</v>
      </c>
    </row>
    <row r="883" spans="1:6" ht="12.75" customHeight="1" x14ac:dyDescent="0.25">
      <c r="A883" s="251" t="s">
        <v>298</v>
      </c>
      <c r="B883" s="251"/>
      <c r="C883" s="252">
        <v>1450000</v>
      </c>
      <c r="D883" s="252">
        <v>-900000</v>
      </c>
      <c r="E883" s="252">
        <v>-62.068965517241402</v>
      </c>
      <c r="F883" s="252">
        <v>550000</v>
      </c>
    </row>
    <row r="884" spans="1:6" ht="12.75" customHeight="1" x14ac:dyDescent="0.25">
      <c r="A884" s="253" t="s">
        <v>299</v>
      </c>
      <c r="B884" s="253"/>
      <c r="C884" s="254">
        <v>1450000</v>
      </c>
      <c r="D884" s="254">
        <v>-900000</v>
      </c>
      <c r="E884" s="254">
        <v>-62.068965517241402</v>
      </c>
      <c r="F884" s="254">
        <v>550000</v>
      </c>
    </row>
    <row r="885" spans="1:6" s="4" customFormat="1" ht="12.75" customHeight="1" x14ac:dyDescent="0.25">
      <c r="A885" s="255">
        <v>3</v>
      </c>
      <c r="B885" s="256" t="s">
        <v>22</v>
      </c>
      <c r="C885" s="257">
        <v>10000</v>
      </c>
      <c r="D885" s="257">
        <v>-10000</v>
      </c>
      <c r="E885" s="257">
        <v>-100</v>
      </c>
      <c r="F885" s="257">
        <v>0</v>
      </c>
    </row>
    <row r="886" spans="1:6" s="4" customFormat="1" ht="12.75" customHeight="1" x14ac:dyDescent="0.25">
      <c r="A886" s="255">
        <v>32</v>
      </c>
      <c r="B886" s="256" t="s">
        <v>27</v>
      </c>
      <c r="C886" s="257">
        <v>10000</v>
      </c>
      <c r="D886" s="257">
        <v>-10000</v>
      </c>
      <c r="E886" s="257">
        <v>-100</v>
      </c>
      <c r="F886" s="257">
        <v>0</v>
      </c>
    </row>
    <row r="887" spans="1:6" s="261" customFormat="1" ht="12.75" customHeight="1" x14ac:dyDescent="0.25">
      <c r="A887" s="258">
        <v>323</v>
      </c>
      <c r="B887" s="259" t="s">
        <v>30</v>
      </c>
      <c r="C887" s="260">
        <v>10000</v>
      </c>
      <c r="D887" s="260">
        <v>-10000</v>
      </c>
      <c r="E887" s="260">
        <v>-100</v>
      </c>
      <c r="F887" s="260">
        <v>0</v>
      </c>
    </row>
    <row r="888" spans="1:6" s="4" customFormat="1" ht="12.75" customHeight="1" x14ac:dyDescent="0.25">
      <c r="A888" s="255">
        <v>4</v>
      </c>
      <c r="B888" s="256" t="s">
        <v>54</v>
      </c>
      <c r="C888" s="257">
        <v>1440000</v>
      </c>
      <c r="D888" s="257">
        <v>-890000</v>
      </c>
      <c r="E888" s="257">
        <v>-61.8055555555556</v>
      </c>
      <c r="F888" s="257">
        <v>550000</v>
      </c>
    </row>
    <row r="889" spans="1:6" s="4" customFormat="1" ht="12.75" customHeight="1" x14ac:dyDescent="0.25">
      <c r="A889" s="255">
        <v>42</v>
      </c>
      <c r="B889" s="256" t="s">
        <v>55</v>
      </c>
      <c r="C889" s="257">
        <v>1440000</v>
      </c>
      <c r="D889" s="257">
        <v>-890000</v>
      </c>
      <c r="E889" s="257">
        <v>-61.8055555555556</v>
      </c>
      <c r="F889" s="257">
        <v>550000</v>
      </c>
    </row>
    <row r="890" spans="1:6" s="261" customFormat="1" ht="12.75" customHeight="1" x14ac:dyDescent="0.25">
      <c r="A890" s="258">
        <v>421</v>
      </c>
      <c r="B890" s="259" t="s">
        <v>216</v>
      </c>
      <c r="C890" s="260">
        <v>1440000</v>
      </c>
      <c r="D890" s="260">
        <v>-890000</v>
      </c>
      <c r="E890" s="260">
        <v>-61.8055555555556</v>
      </c>
      <c r="F890" s="260">
        <v>550000</v>
      </c>
    </row>
    <row r="891" spans="1:6" ht="12.75" customHeight="1" x14ac:dyDescent="0.25">
      <c r="A891" s="251" t="s">
        <v>300</v>
      </c>
      <c r="B891" s="251"/>
      <c r="C891" s="252">
        <v>550000</v>
      </c>
      <c r="D891" s="252">
        <v>-91229</v>
      </c>
      <c r="E891" s="252">
        <v>-16.5870909090909</v>
      </c>
      <c r="F891" s="252">
        <v>458771</v>
      </c>
    </row>
    <row r="892" spans="1:6" ht="12.75" customHeight="1" x14ac:dyDescent="0.25">
      <c r="A892" s="253" t="s">
        <v>301</v>
      </c>
      <c r="B892" s="253"/>
      <c r="C892" s="254">
        <v>50000</v>
      </c>
      <c r="D892" s="254">
        <v>108771</v>
      </c>
      <c r="E892" s="254">
        <v>217.542</v>
      </c>
      <c r="F892" s="254">
        <v>158771</v>
      </c>
    </row>
    <row r="893" spans="1:6" s="4" customFormat="1" ht="12.75" customHeight="1" x14ac:dyDescent="0.25">
      <c r="A893" s="255">
        <v>3</v>
      </c>
      <c r="B893" s="256" t="s">
        <v>22</v>
      </c>
      <c r="C893" s="257">
        <v>50000</v>
      </c>
      <c r="D893" s="257">
        <v>108771</v>
      </c>
      <c r="E893" s="257">
        <v>217.542</v>
      </c>
      <c r="F893" s="257">
        <v>158771</v>
      </c>
    </row>
    <row r="894" spans="1:6" s="4" customFormat="1" ht="12.75" customHeight="1" x14ac:dyDescent="0.25">
      <c r="A894" s="255">
        <v>32</v>
      </c>
      <c r="B894" s="256" t="s">
        <v>27</v>
      </c>
      <c r="C894" s="257">
        <v>50000</v>
      </c>
      <c r="D894" s="257">
        <v>38771</v>
      </c>
      <c r="E894" s="257">
        <v>77.542000000000002</v>
      </c>
      <c r="F894" s="257">
        <v>88771</v>
      </c>
    </row>
    <row r="895" spans="1:6" s="261" customFormat="1" ht="12.75" customHeight="1" x14ac:dyDescent="0.25">
      <c r="A895" s="258">
        <v>323</v>
      </c>
      <c r="B895" s="259" t="s">
        <v>30</v>
      </c>
      <c r="C895" s="260">
        <v>50000</v>
      </c>
      <c r="D895" s="260">
        <v>38771</v>
      </c>
      <c r="E895" s="260">
        <v>77.542000000000002</v>
      </c>
      <c r="F895" s="260">
        <v>88771</v>
      </c>
    </row>
    <row r="896" spans="1:6" s="4" customFormat="1" ht="12.75" customHeight="1" x14ac:dyDescent="0.25">
      <c r="A896" s="255">
        <v>38</v>
      </c>
      <c r="B896" s="256" t="s">
        <v>42</v>
      </c>
      <c r="C896" s="257">
        <v>0</v>
      </c>
      <c r="D896" s="257">
        <v>70000</v>
      </c>
      <c r="E896" s="257">
        <v>0</v>
      </c>
      <c r="F896" s="257">
        <v>70000</v>
      </c>
    </row>
    <row r="897" spans="1:6" s="261" customFormat="1" ht="12.75" customHeight="1" x14ac:dyDescent="0.25">
      <c r="A897" s="258">
        <v>382</v>
      </c>
      <c r="B897" s="259" t="s">
        <v>140</v>
      </c>
      <c r="C897" s="260">
        <v>0</v>
      </c>
      <c r="D897" s="260">
        <v>70000</v>
      </c>
      <c r="E897" s="260">
        <v>0</v>
      </c>
      <c r="F897" s="260">
        <v>70000</v>
      </c>
    </row>
    <row r="898" spans="1:6" ht="12.75" customHeight="1" x14ac:dyDescent="0.25">
      <c r="A898" s="253" t="s">
        <v>303</v>
      </c>
      <c r="B898" s="253"/>
      <c r="C898" s="254">
        <v>500000</v>
      </c>
      <c r="D898" s="254">
        <v>-200000</v>
      </c>
      <c r="E898" s="254">
        <v>-40</v>
      </c>
      <c r="F898" s="254">
        <v>300000</v>
      </c>
    </row>
    <row r="899" spans="1:6" s="4" customFormat="1" ht="12.75" customHeight="1" x14ac:dyDescent="0.25">
      <c r="A899" s="255">
        <v>3</v>
      </c>
      <c r="B899" s="256" t="s">
        <v>22</v>
      </c>
      <c r="C899" s="257">
        <v>500000</v>
      </c>
      <c r="D899" s="257">
        <v>-200000</v>
      </c>
      <c r="E899" s="257">
        <v>-40</v>
      </c>
      <c r="F899" s="257">
        <v>300000</v>
      </c>
    </row>
    <row r="900" spans="1:6" s="4" customFormat="1" ht="12.75" customHeight="1" x14ac:dyDescent="0.25">
      <c r="A900" s="255">
        <v>32</v>
      </c>
      <c r="B900" s="256" t="s">
        <v>27</v>
      </c>
      <c r="C900" s="257">
        <v>500000</v>
      </c>
      <c r="D900" s="257">
        <v>-200000</v>
      </c>
      <c r="E900" s="257">
        <v>-40</v>
      </c>
      <c r="F900" s="257">
        <v>300000</v>
      </c>
    </row>
    <row r="901" spans="1:6" s="261" customFormat="1" ht="12.75" customHeight="1" x14ac:dyDescent="0.25">
      <c r="A901" s="258">
        <v>323</v>
      </c>
      <c r="B901" s="259" t="s">
        <v>30</v>
      </c>
      <c r="C901" s="260">
        <v>500000</v>
      </c>
      <c r="D901" s="260">
        <v>-200000</v>
      </c>
      <c r="E901" s="260">
        <v>-40</v>
      </c>
      <c r="F901" s="260">
        <v>300000</v>
      </c>
    </row>
    <row r="902" spans="1:6" ht="12.75" customHeight="1" x14ac:dyDescent="0.25">
      <c r="A902" s="251" t="s">
        <v>304</v>
      </c>
      <c r="B902" s="251"/>
      <c r="C902" s="252">
        <v>1760000</v>
      </c>
      <c r="D902" s="252">
        <v>-110000</v>
      </c>
      <c r="E902" s="252">
        <v>-6.25</v>
      </c>
      <c r="F902" s="252">
        <v>1650000</v>
      </c>
    </row>
    <row r="903" spans="1:6" ht="12.75" customHeight="1" x14ac:dyDescent="0.25">
      <c r="A903" s="253" t="s">
        <v>305</v>
      </c>
      <c r="B903" s="253"/>
      <c r="C903" s="254">
        <v>235000</v>
      </c>
      <c r="D903" s="254">
        <v>1415000</v>
      </c>
      <c r="E903" s="254">
        <v>602.127659574468</v>
      </c>
      <c r="F903" s="254">
        <v>1650000</v>
      </c>
    </row>
    <row r="904" spans="1:6" s="4" customFormat="1" ht="12.75" customHeight="1" x14ac:dyDescent="0.25">
      <c r="A904" s="255">
        <v>3</v>
      </c>
      <c r="B904" s="256" t="s">
        <v>22</v>
      </c>
      <c r="C904" s="257">
        <v>235000</v>
      </c>
      <c r="D904" s="257">
        <v>1415000</v>
      </c>
      <c r="E904" s="257">
        <v>602.127659574468</v>
      </c>
      <c r="F904" s="257">
        <v>1650000</v>
      </c>
    </row>
    <row r="905" spans="1:6" s="4" customFormat="1" ht="12.75" customHeight="1" x14ac:dyDescent="0.25">
      <c r="A905" s="255">
        <v>32</v>
      </c>
      <c r="B905" s="256" t="s">
        <v>27</v>
      </c>
      <c r="C905" s="257">
        <v>235000</v>
      </c>
      <c r="D905" s="257">
        <v>1415000</v>
      </c>
      <c r="E905" s="257">
        <v>602.127659574468</v>
      </c>
      <c r="F905" s="257">
        <v>1650000</v>
      </c>
    </row>
    <row r="906" spans="1:6" s="261" customFormat="1" ht="12.75" customHeight="1" x14ac:dyDescent="0.25">
      <c r="A906" s="258">
        <v>323</v>
      </c>
      <c r="B906" s="259" t="s">
        <v>30</v>
      </c>
      <c r="C906" s="260">
        <v>235000</v>
      </c>
      <c r="D906" s="260">
        <v>1415000</v>
      </c>
      <c r="E906" s="260">
        <v>602.127659574468</v>
      </c>
      <c r="F906" s="260">
        <v>1650000</v>
      </c>
    </row>
    <row r="907" spans="1:6" ht="12.75" customHeight="1" x14ac:dyDescent="0.25">
      <c r="A907" s="253" t="s">
        <v>307</v>
      </c>
      <c r="B907" s="253"/>
      <c r="C907" s="254">
        <v>1525000</v>
      </c>
      <c r="D907" s="254">
        <v>-1525000</v>
      </c>
      <c r="E907" s="254">
        <v>-100</v>
      </c>
      <c r="F907" s="254">
        <v>0</v>
      </c>
    </row>
    <row r="908" spans="1:6" s="4" customFormat="1" ht="12.75" customHeight="1" x14ac:dyDescent="0.25">
      <c r="A908" s="255">
        <v>3</v>
      </c>
      <c r="B908" s="256" t="s">
        <v>22</v>
      </c>
      <c r="C908" s="257">
        <v>1525000</v>
      </c>
      <c r="D908" s="257">
        <v>-1525000</v>
      </c>
      <c r="E908" s="257">
        <v>-100</v>
      </c>
      <c r="F908" s="257">
        <v>0</v>
      </c>
    </row>
    <row r="909" spans="1:6" s="4" customFormat="1" ht="12.75" customHeight="1" x14ac:dyDescent="0.25">
      <c r="A909" s="255">
        <v>32</v>
      </c>
      <c r="B909" s="256" t="s">
        <v>27</v>
      </c>
      <c r="C909" s="257">
        <v>1525000</v>
      </c>
      <c r="D909" s="257">
        <v>-1525000</v>
      </c>
      <c r="E909" s="257">
        <v>-100</v>
      </c>
      <c r="F909" s="257">
        <v>0</v>
      </c>
    </row>
    <row r="910" spans="1:6" s="261" customFormat="1" ht="12.75" customHeight="1" x14ac:dyDescent="0.25">
      <c r="A910" s="258">
        <v>329</v>
      </c>
      <c r="B910" s="259" t="s">
        <v>32</v>
      </c>
      <c r="C910" s="260">
        <v>1525000</v>
      </c>
      <c r="D910" s="260">
        <v>-1525000</v>
      </c>
      <c r="E910" s="260">
        <v>-100</v>
      </c>
      <c r="F910" s="260">
        <v>0</v>
      </c>
    </row>
    <row r="911" spans="1:6" ht="12.75" customHeight="1" x14ac:dyDescent="0.25">
      <c r="A911" s="251" t="s">
        <v>308</v>
      </c>
      <c r="B911" s="251"/>
      <c r="C911" s="252">
        <v>3700000</v>
      </c>
      <c r="D911" s="252">
        <v>-2218000</v>
      </c>
      <c r="E911" s="252">
        <v>-59.945945945946001</v>
      </c>
      <c r="F911" s="252">
        <v>1482000</v>
      </c>
    </row>
    <row r="912" spans="1:6" ht="12.75" customHeight="1" x14ac:dyDescent="0.25">
      <c r="A912" s="253" t="s">
        <v>309</v>
      </c>
      <c r="B912" s="253"/>
      <c r="C912" s="254">
        <v>100000</v>
      </c>
      <c r="D912" s="254">
        <v>50000</v>
      </c>
      <c r="E912" s="254">
        <v>50</v>
      </c>
      <c r="F912" s="254">
        <v>150000</v>
      </c>
    </row>
    <row r="913" spans="1:6" s="4" customFormat="1" ht="12.75" customHeight="1" x14ac:dyDescent="0.25">
      <c r="A913" s="255">
        <v>4</v>
      </c>
      <c r="B913" s="256" t="s">
        <v>54</v>
      </c>
      <c r="C913" s="257">
        <v>100000</v>
      </c>
      <c r="D913" s="257">
        <v>50000</v>
      </c>
      <c r="E913" s="257">
        <v>50</v>
      </c>
      <c r="F913" s="257">
        <v>150000</v>
      </c>
    </row>
    <row r="914" spans="1:6" s="4" customFormat="1" ht="12.75" customHeight="1" x14ac:dyDescent="0.25">
      <c r="A914" s="255">
        <v>42</v>
      </c>
      <c r="B914" s="256" t="s">
        <v>55</v>
      </c>
      <c r="C914" s="257">
        <v>0</v>
      </c>
      <c r="D914" s="257">
        <v>60000</v>
      </c>
      <c r="E914" s="257">
        <v>0</v>
      </c>
      <c r="F914" s="257">
        <v>60000</v>
      </c>
    </row>
    <row r="915" spans="1:6" s="261" customFormat="1" ht="12.75" customHeight="1" x14ac:dyDescent="0.25">
      <c r="A915" s="258">
        <v>422</v>
      </c>
      <c r="B915" s="259" t="s">
        <v>56</v>
      </c>
      <c r="C915" s="260">
        <v>0</v>
      </c>
      <c r="D915" s="260">
        <v>60000</v>
      </c>
      <c r="E915" s="260">
        <v>0</v>
      </c>
      <c r="F915" s="260">
        <v>60000</v>
      </c>
    </row>
    <row r="916" spans="1:6" s="4" customFormat="1" ht="12.75" customHeight="1" x14ac:dyDescent="0.25">
      <c r="A916" s="255">
        <v>45</v>
      </c>
      <c r="B916" s="256" t="s">
        <v>84</v>
      </c>
      <c r="C916" s="257">
        <v>100000</v>
      </c>
      <c r="D916" s="257">
        <v>-10000</v>
      </c>
      <c r="E916" s="257">
        <v>-10</v>
      </c>
      <c r="F916" s="257">
        <v>90000</v>
      </c>
    </row>
    <row r="917" spans="1:6" s="261" customFormat="1" ht="12.75" customHeight="1" x14ac:dyDescent="0.25">
      <c r="A917" s="258">
        <v>451</v>
      </c>
      <c r="B917" s="259" t="s">
        <v>85</v>
      </c>
      <c r="C917" s="260">
        <v>100000</v>
      </c>
      <c r="D917" s="260">
        <v>-10000</v>
      </c>
      <c r="E917" s="260">
        <v>-10</v>
      </c>
      <c r="F917" s="260">
        <v>90000</v>
      </c>
    </row>
    <row r="918" spans="1:6" ht="12.75" customHeight="1" x14ac:dyDescent="0.25">
      <c r="A918" s="253" t="s">
        <v>310</v>
      </c>
      <c r="B918" s="253"/>
      <c r="C918" s="254">
        <v>0</v>
      </c>
      <c r="D918" s="254">
        <v>32000</v>
      </c>
      <c r="E918" s="254">
        <v>0</v>
      </c>
      <c r="F918" s="254">
        <v>32000</v>
      </c>
    </row>
    <row r="919" spans="1:6" s="4" customFormat="1" ht="12.75" customHeight="1" x14ac:dyDescent="0.25">
      <c r="A919" s="255">
        <v>4</v>
      </c>
      <c r="B919" s="256" t="s">
        <v>54</v>
      </c>
      <c r="C919" s="257">
        <v>0</v>
      </c>
      <c r="D919" s="257">
        <v>32000</v>
      </c>
      <c r="E919" s="257">
        <v>0</v>
      </c>
      <c r="F919" s="257">
        <v>32000</v>
      </c>
    </row>
    <row r="920" spans="1:6" s="4" customFormat="1" ht="12.75" customHeight="1" x14ac:dyDescent="0.25">
      <c r="A920" s="255">
        <v>45</v>
      </c>
      <c r="B920" s="256" t="s">
        <v>84</v>
      </c>
      <c r="C920" s="257">
        <v>0</v>
      </c>
      <c r="D920" s="257">
        <v>32000</v>
      </c>
      <c r="E920" s="257">
        <v>0</v>
      </c>
      <c r="F920" s="257">
        <v>32000</v>
      </c>
    </row>
    <row r="921" spans="1:6" s="261" customFormat="1" ht="12.75" customHeight="1" x14ac:dyDescent="0.25">
      <c r="A921" s="258">
        <v>451</v>
      </c>
      <c r="B921" s="259" t="s">
        <v>85</v>
      </c>
      <c r="C921" s="260">
        <v>0</v>
      </c>
      <c r="D921" s="260">
        <v>32000</v>
      </c>
      <c r="E921" s="260">
        <v>0</v>
      </c>
      <c r="F921" s="260">
        <v>32000</v>
      </c>
    </row>
    <row r="922" spans="1:6" ht="12.75" customHeight="1" x14ac:dyDescent="0.25">
      <c r="A922" s="253" t="s">
        <v>311</v>
      </c>
      <c r="B922" s="253"/>
      <c r="C922" s="254">
        <v>3000000</v>
      </c>
      <c r="D922" s="254">
        <v>-2000000</v>
      </c>
      <c r="E922" s="254">
        <v>-66.6666666666667</v>
      </c>
      <c r="F922" s="254">
        <v>1000000</v>
      </c>
    </row>
    <row r="923" spans="1:6" s="4" customFormat="1" ht="12.75" customHeight="1" x14ac:dyDescent="0.25">
      <c r="A923" s="255">
        <v>4</v>
      </c>
      <c r="B923" s="256" t="s">
        <v>54</v>
      </c>
      <c r="C923" s="257">
        <v>3000000</v>
      </c>
      <c r="D923" s="257">
        <v>-2000000</v>
      </c>
      <c r="E923" s="257">
        <v>-66.6666666666667</v>
      </c>
      <c r="F923" s="257">
        <v>1000000</v>
      </c>
    </row>
    <row r="924" spans="1:6" s="4" customFormat="1" ht="12.75" customHeight="1" x14ac:dyDescent="0.25">
      <c r="A924" s="255">
        <v>45</v>
      </c>
      <c r="B924" s="256" t="s">
        <v>84</v>
      </c>
      <c r="C924" s="257">
        <v>3000000</v>
      </c>
      <c r="D924" s="257">
        <v>-2000000</v>
      </c>
      <c r="E924" s="257">
        <v>-66.6666666666667</v>
      </c>
      <c r="F924" s="257">
        <v>1000000</v>
      </c>
    </row>
    <row r="925" spans="1:6" s="261" customFormat="1" ht="12.75" customHeight="1" x14ac:dyDescent="0.25">
      <c r="A925" s="258">
        <v>451</v>
      </c>
      <c r="B925" s="259" t="s">
        <v>85</v>
      </c>
      <c r="C925" s="260">
        <v>3000000</v>
      </c>
      <c r="D925" s="260">
        <v>-2000000</v>
      </c>
      <c r="E925" s="260">
        <v>-66.6666666666667</v>
      </c>
      <c r="F925" s="260">
        <v>1000000</v>
      </c>
    </row>
    <row r="926" spans="1:6" ht="12.75" customHeight="1" x14ac:dyDescent="0.25">
      <c r="A926" s="253" t="s">
        <v>312</v>
      </c>
      <c r="B926" s="253"/>
      <c r="C926" s="254">
        <v>500000</v>
      </c>
      <c r="D926" s="254">
        <v>-200000</v>
      </c>
      <c r="E926" s="254">
        <v>-40</v>
      </c>
      <c r="F926" s="254">
        <v>300000</v>
      </c>
    </row>
    <row r="927" spans="1:6" s="4" customFormat="1" ht="12.75" customHeight="1" x14ac:dyDescent="0.25">
      <c r="A927" s="255">
        <v>3</v>
      </c>
      <c r="B927" s="256" t="s">
        <v>22</v>
      </c>
      <c r="C927" s="257">
        <v>500000</v>
      </c>
      <c r="D927" s="257">
        <v>-200000</v>
      </c>
      <c r="E927" s="257">
        <v>-40</v>
      </c>
      <c r="F927" s="257">
        <v>300000</v>
      </c>
    </row>
    <row r="928" spans="1:6" s="4" customFormat="1" ht="12.75" customHeight="1" x14ac:dyDescent="0.25">
      <c r="A928" s="255">
        <v>32</v>
      </c>
      <c r="B928" s="256" t="s">
        <v>27</v>
      </c>
      <c r="C928" s="257">
        <v>0</v>
      </c>
      <c r="D928" s="257">
        <v>300000</v>
      </c>
      <c r="E928" s="257">
        <v>0</v>
      </c>
      <c r="F928" s="257">
        <v>300000</v>
      </c>
    </row>
    <row r="929" spans="1:6" s="261" customFormat="1" ht="12.75" customHeight="1" x14ac:dyDescent="0.25">
      <c r="A929" s="258">
        <v>322</v>
      </c>
      <c r="B929" s="259" t="s">
        <v>29</v>
      </c>
      <c r="C929" s="260">
        <v>0</v>
      </c>
      <c r="D929" s="260">
        <v>10000</v>
      </c>
      <c r="E929" s="260">
        <v>0</v>
      </c>
      <c r="F929" s="260">
        <v>10000</v>
      </c>
    </row>
    <row r="930" spans="1:6" s="261" customFormat="1" ht="12.75" customHeight="1" x14ac:dyDescent="0.25">
      <c r="A930" s="258">
        <v>323</v>
      </c>
      <c r="B930" s="259" t="s">
        <v>30</v>
      </c>
      <c r="C930" s="260">
        <v>0</v>
      </c>
      <c r="D930" s="260">
        <v>290000</v>
      </c>
      <c r="E930" s="260">
        <v>0</v>
      </c>
      <c r="F930" s="260">
        <v>290000</v>
      </c>
    </row>
    <row r="931" spans="1:6" s="4" customFormat="1" ht="12.75" customHeight="1" x14ac:dyDescent="0.25">
      <c r="A931" s="255">
        <v>38</v>
      </c>
      <c r="B931" s="256" t="s">
        <v>42</v>
      </c>
      <c r="C931" s="257">
        <v>500000</v>
      </c>
      <c r="D931" s="257">
        <v>-500000</v>
      </c>
      <c r="E931" s="257">
        <v>-100</v>
      </c>
      <c r="F931" s="257">
        <v>0</v>
      </c>
    </row>
    <row r="932" spans="1:6" s="261" customFormat="1" ht="12.75" customHeight="1" x14ac:dyDescent="0.25">
      <c r="A932" s="258">
        <v>382</v>
      </c>
      <c r="B932" s="259" t="s">
        <v>140</v>
      </c>
      <c r="C932" s="260">
        <v>500000</v>
      </c>
      <c r="D932" s="260">
        <v>-500000</v>
      </c>
      <c r="E932" s="260">
        <v>-100</v>
      </c>
      <c r="F932" s="260">
        <v>0</v>
      </c>
    </row>
    <row r="933" spans="1:6" ht="12.75" customHeight="1" x14ac:dyDescent="0.25">
      <c r="A933" s="253" t="s">
        <v>313</v>
      </c>
      <c r="B933" s="253"/>
      <c r="C933" s="254">
        <v>100000</v>
      </c>
      <c r="D933" s="254">
        <v>-100000</v>
      </c>
      <c r="E933" s="254">
        <v>-100</v>
      </c>
      <c r="F933" s="254">
        <v>0</v>
      </c>
    </row>
    <row r="934" spans="1:6" s="4" customFormat="1" ht="12.75" customHeight="1" x14ac:dyDescent="0.25">
      <c r="A934" s="255">
        <v>4</v>
      </c>
      <c r="B934" s="256" t="s">
        <v>54</v>
      </c>
      <c r="C934" s="257">
        <v>100000</v>
      </c>
      <c r="D934" s="257">
        <v>-100000</v>
      </c>
      <c r="E934" s="257">
        <v>-100</v>
      </c>
      <c r="F934" s="257">
        <v>0</v>
      </c>
    </row>
    <row r="935" spans="1:6" s="4" customFormat="1" ht="12.75" customHeight="1" x14ac:dyDescent="0.25">
      <c r="A935" s="255">
        <v>45</v>
      </c>
      <c r="B935" s="256" t="s">
        <v>84</v>
      </c>
      <c r="C935" s="257">
        <v>100000</v>
      </c>
      <c r="D935" s="257">
        <v>-100000</v>
      </c>
      <c r="E935" s="257">
        <v>-100</v>
      </c>
      <c r="F935" s="257">
        <v>0</v>
      </c>
    </row>
    <row r="936" spans="1:6" s="261" customFormat="1" ht="12.75" customHeight="1" x14ac:dyDescent="0.25">
      <c r="A936" s="258">
        <v>451</v>
      </c>
      <c r="B936" s="259" t="s">
        <v>85</v>
      </c>
      <c r="C936" s="260">
        <v>100000</v>
      </c>
      <c r="D936" s="260">
        <v>-100000</v>
      </c>
      <c r="E936" s="260">
        <v>-100</v>
      </c>
      <c r="F936" s="260">
        <v>0</v>
      </c>
    </row>
  </sheetData>
  <pageMargins left="0.70866141732283472" right="0.70866141732283472" top="0.74803149606299213" bottom="0.62992125984251968" header="0.51181102362204722" footer="0.47244094488188981"/>
  <pageSetup paperSize="9" scale="98" firstPageNumber="0" fitToHeight="0" orientation="landscape" r:id="rId1"/>
  <headerFooter>
    <oddFooter>&amp;C&amp;"Times New Roman,Obično"&amp;12Stranica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26"/>
  <sheetViews>
    <sheetView zoomScaleNormal="100" workbookViewId="0"/>
  </sheetViews>
  <sheetFormatPr defaultRowHeight="15" x14ac:dyDescent="0.25"/>
  <cols>
    <col min="1" max="1" width="8.7109375"/>
    <col min="2" max="2" width="55.7109375"/>
    <col min="3" max="6" width="15.7109375"/>
    <col min="7" max="1025" width="8.7109375"/>
  </cols>
  <sheetData>
    <row r="1" spans="1:6" x14ac:dyDescent="0.25">
      <c r="A1" s="1" t="s">
        <v>0</v>
      </c>
    </row>
    <row r="2" spans="1:6" x14ac:dyDescent="0.25">
      <c r="A2" s="1"/>
    </row>
    <row r="3" spans="1:6" ht="26.25" x14ac:dyDescent="0.4">
      <c r="A3" s="2" t="s">
        <v>1</v>
      </c>
    </row>
    <row r="4" spans="1:6" ht="21" x14ac:dyDescent="0.35">
      <c r="A4" s="3" t="s">
        <v>2</v>
      </c>
    </row>
    <row r="6" spans="1:6" x14ac:dyDescent="0.25">
      <c r="A6" s="7" t="s">
        <v>3</v>
      </c>
      <c r="B6" s="7"/>
      <c r="C6" s="7"/>
      <c r="D6" s="7" t="s">
        <v>4</v>
      </c>
      <c r="E6" s="7"/>
      <c r="F6" s="7"/>
    </row>
    <row r="7" spans="1:6" x14ac:dyDescent="0.25">
      <c r="A7" s="7" t="s">
        <v>5</v>
      </c>
      <c r="B7" s="7" t="s">
        <v>6</v>
      </c>
      <c r="C7" s="7" t="s">
        <v>7</v>
      </c>
      <c r="D7" s="7" t="s">
        <v>8</v>
      </c>
      <c r="E7" s="7" t="s">
        <v>9</v>
      </c>
      <c r="F7" s="7" t="s">
        <v>10</v>
      </c>
    </row>
    <row r="8" spans="1:6" x14ac:dyDescent="0.25">
      <c r="A8" s="8" t="s">
        <v>11</v>
      </c>
      <c r="B8" s="8"/>
      <c r="C8" s="9">
        <v>84026406</v>
      </c>
      <c r="D8" s="9">
        <v>-8765886</v>
      </c>
      <c r="E8" s="9">
        <v>-10.4322991036889</v>
      </c>
      <c r="F8" s="9">
        <v>75260520</v>
      </c>
    </row>
    <row r="9" spans="1:6" x14ac:dyDescent="0.25">
      <c r="A9" s="10" t="s">
        <v>12</v>
      </c>
      <c r="B9" s="10"/>
      <c r="C9" s="11">
        <v>21680260</v>
      </c>
      <c r="D9" s="11">
        <v>-1409060</v>
      </c>
      <c r="E9" s="11">
        <v>-6.49927630019197</v>
      </c>
      <c r="F9" s="11">
        <v>20271200</v>
      </c>
    </row>
    <row r="10" spans="1:6" x14ac:dyDescent="0.25">
      <c r="A10" s="12" t="s">
        <v>13</v>
      </c>
      <c r="B10" s="12"/>
      <c r="C10" s="13">
        <v>21680260</v>
      </c>
      <c r="D10" s="13">
        <v>-1409060</v>
      </c>
      <c r="E10" s="13">
        <v>-6.49927630019197</v>
      </c>
      <c r="F10" s="13">
        <v>20271200</v>
      </c>
    </row>
    <row r="11" spans="1:6" x14ac:dyDescent="0.25">
      <c r="A11" s="14" t="s">
        <v>14</v>
      </c>
      <c r="B11" s="14"/>
      <c r="C11" s="15">
        <v>20770960</v>
      </c>
      <c r="D11" s="15">
        <v>-976360</v>
      </c>
      <c r="E11" s="15">
        <v>-4.7006012240166104</v>
      </c>
      <c r="F11" s="15">
        <v>19794600</v>
      </c>
    </row>
    <row r="12" spans="1:6" x14ac:dyDescent="0.25">
      <c r="A12" s="16" t="s">
        <v>15</v>
      </c>
      <c r="B12" s="16"/>
      <c r="C12" s="17">
        <v>20770960</v>
      </c>
      <c r="D12" s="17">
        <v>-976360</v>
      </c>
      <c r="E12" s="17">
        <v>-4.7006012240166104</v>
      </c>
      <c r="F12" s="17">
        <v>19794600</v>
      </c>
    </row>
    <row r="13" spans="1:6" x14ac:dyDescent="0.25">
      <c r="A13" s="18" t="s">
        <v>314</v>
      </c>
      <c r="B13" s="18"/>
      <c r="C13" s="19">
        <v>20510960</v>
      </c>
      <c r="D13" s="19">
        <v>-936360</v>
      </c>
      <c r="E13" s="19">
        <v>-4.5651690608338198</v>
      </c>
      <c r="F13" s="19">
        <v>19574600</v>
      </c>
    </row>
    <row r="14" spans="1:6" x14ac:dyDescent="0.25">
      <c r="A14" s="18" t="s">
        <v>16</v>
      </c>
      <c r="B14" s="18"/>
      <c r="C14" s="19">
        <v>20510960</v>
      </c>
      <c r="D14" s="19">
        <v>-936360</v>
      </c>
      <c r="E14" s="19">
        <v>-4.5651690608338198</v>
      </c>
      <c r="F14" s="19">
        <v>19574600</v>
      </c>
    </row>
    <row r="15" spans="1:6" s="4" customFormat="1" x14ac:dyDescent="0.25">
      <c r="A15" s="20">
        <v>5</v>
      </c>
      <c r="B15" s="4" t="s">
        <v>17</v>
      </c>
      <c r="C15" s="21">
        <v>7052000</v>
      </c>
      <c r="D15" s="21">
        <v>53000</v>
      </c>
      <c r="E15" s="21">
        <v>0.75155984117980701</v>
      </c>
      <c r="F15" s="21">
        <v>7105000</v>
      </c>
    </row>
    <row r="16" spans="1:6" s="4" customFormat="1" x14ac:dyDescent="0.25">
      <c r="A16" s="20">
        <v>54</v>
      </c>
      <c r="B16" s="4" t="s">
        <v>18</v>
      </c>
      <c r="C16" s="21">
        <v>7052000</v>
      </c>
      <c r="D16" s="21">
        <v>53000</v>
      </c>
      <c r="E16" s="21">
        <v>0.75155984117980701</v>
      </c>
      <c r="F16" s="21">
        <v>7105000</v>
      </c>
    </row>
    <row r="17" spans="1:6" s="5" customFormat="1" ht="30" x14ac:dyDescent="0.25">
      <c r="A17" s="22">
        <v>542</v>
      </c>
      <c r="B17" s="5" t="s">
        <v>315</v>
      </c>
      <c r="C17" s="23">
        <v>4432000</v>
      </c>
      <c r="D17" s="23">
        <v>0</v>
      </c>
      <c r="E17" s="23">
        <v>0</v>
      </c>
      <c r="F17" s="23">
        <v>4432000</v>
      </c>
    </row>
    <row r="18" spans="1:6" s="5" customFormat="1" ht="30" x14ac:dyDescent="0.25">
      <c r="A18" s="22">
        <v>544</v>
      </c>
      <c r="B18" s="5" t="s">
        <v>316</v>
      </c>
      <c r="C18" s="23">
        <v>2620000</v>
      </c>
      <c r="D18" s="23">
        <v>53000</v>
      </c>
      <c r="E18" s="23">
        <v>2.0229007633587801</v>
      </c>
      <c r="F18" s="23">
        <v>2673000</v>
      </c>
    </row>
    <row r="19" spans="1:6" x14ac:dyDescent="0.25">
      <c r="A19" s="24" t="s">
        <v>21</v>
      </c>
      <c r="B19" s="24"/>
      <c r="C19" s="25">
        <v>13331260</v>
      </c>
      <c r="D19" s="25">
        <v>-989360</v>
      </c>
      <c r="E19" s="25">
        <v>-7.4213540205501998</v>
      </c>
      <c r="F19" s="25">
        <v>12341900</v>
      </c>
    </row>
    <row r="20" spans="1:6" s="4" customFormat="1" x14ac:dyDescent="0.25">
      <c r="A20" s="20">
        <v>3</v>
      </c>
      <c r="B20" s="4" t="s">
        <v>22</v>
      </c>
      <c r="C20" s="21">
        <v>13331260</v>
      </c>
      <c r="D20" s="21">
        <v>-989360</v>
      </c>
      <c r="E20" s="21">
        <v>-7.4213540205501998</v>
      </c>
      <c r="F20" s="21">
        <v>12341900</v>
      </c>
    </row>
    <row r="21" spans="1:6" s="4" customFormat="1" x14ac:dyDescent="0.25">
      <c r="A21" s="20">
        <v>31</v>
      </c>
      <c r="B21" s="4" t="s">
        <v>23</v>
      </c>
      <c r="C21" s="21">
        <v>6944760</v>
      </c>
      <c r="D21" s="21">
        <v>-52360</v>
      </c>
      <c r="E21" s="21">
        <v>-0.75394974052379105</v>
      </c>
      <c r="F21" s="21">
        <v>6892400</v>
      </c>
    </row>
    <row r="22" spans="1:6" s="5" customFormat="1" x14ac:dyDescent="0.25">
      <c r="A22" s="22">
        <v>311</v>
      </c>
      <c r="B22" s="5" t="s">
        <v>24</v>
      </c>
      <c r="C22" s="23">
        <v>5981060</v>
      </c>
      <c r="D22" s="23">
        <v>-178660</v>
      </c>
      <c r="E22" s="23">
        <v>-2.9870959328279598</v>
      </c>
      <c r="F22" s="23">
        <v>5802400</v>
      </c>
    </row>
    <row r="23" spans="1:6" s="5" customFormat="1" x14ac:dyDescent="0.25">
      <c r="A23" s="22">
        <v>312</v>
      </c>
      <c r="B23" s="5" t="s">
        <v>25</v>
      </c>
      <c r="C23" s="23">
        <v>59000</v>
      </c>
      <c r="D23" s="23">
        <v>31000</v>
      </c>
      <c r="E23" s="23">
        <v>52.542372881355902</v>
      </c>
      <c r="F23" s="23">
        <v>90000</v>
      </c>
    </row>
    <row r="24" spans="1:6" s="5" customFormat="1" x14ac:dyDescent="0.25">
      <c r="A24" s="22">
        <v>313</v>
      </c>
      <c r="B24" s="5" t="s">
        <v>26</v>
      </c>
      <c r="C24" s="23">
        <v>904700</v>
      </c>
      <c r="D24" s="23">
        <v>95300</v>
      </c>
      <c r="E24" s="23">
        <v>10.533878633801301</v>
      </c>
      <c r="F24" s="23">
        <v>1000000</v>
      </c>
    </row>
    <row r="25" spans="1:6" s="4" customFormat="1" x14ac:dyDescent="0.25">
      <c r="A25" s="20">
        <v>32</v>
      </c>
      <c r="B25" s="4" t="s">
        <v>27</v>
      </c>
      <c r="C25" s="21">
        <v>2821500</v>
      </c>
      <c r="D25" s="21">
        <v>621000</v>
      </c>
      <c r="E25" s="21">
        <v>22.009569377990399</v>
      </c>
      <c r="F25" s="21">
        <v>3442500</v>
      </c>
    </row>
    <row r="26" spans="1:6" s="5" customFormat="1" x14ac:dyDescent="0.25">
      <c r="A26" s="22">
        <v>321</v>
      </c>
      <c r="B26" s="5" t="s">
        <v>28</v>
      </c>
      <c r="C26" s="23">
        <v>144000</v>
      </c>
      <c r="D26" s="23">
        <v>11000</v>
      </c>
      <c r="E26" s="23">
        <v>7.6388888888888902</v>
      </c>
      <c r="F26" s="23">
        <v>155000</v>
      </c>
    </row>
    <row r="27" spans="1:6" s="5" customFormat="1" x14ac:dyDescent="0.25">
      <c r="A27" s="22">
        <v>322</v>
      </c>
      <c r="B27" s="5" t="s">
        <v>29</v>
      </c>
      <c r="C27" s="23">
        <v>781500</v>
      </c>
      <c r="D27" s="23">
        <v>-80000</v>
      </c>
      <c r="E27" s="23">
        <v>-10.2367242482406</v>
      </c>
      <c r="F27" s="23">
        <v>701500</v>
      </c>
    </row>
    <row r="28" spans="1:6" s="5" customFormat="1" x14ac:dyDescent="0.25">
      <c r="A28" s="22">
        <v>323</v>
      </c>
      <c r="B28" s="5" t="s">
        <v>30</v>
      </c>
      <c r="C28" s="23">
        <v>1366000</v>
      </c>
      <c r="D28" s="23">
        <v>670000</v>
      </c>
      <c r="E28" s="23">
        <v>49.048316251830201</v>
      </c>
      <c r="F28" s="23">
        <v>2036000</v>
      </c>
    </row>
    <row r="29" spans="1:6" s="5" customFormat="1" x14ac:dyDescent="0.25">
      <c r="A29" s="22">
        <v>324</v>
      </c>
      <c r="B29" s="5" t="s">
        <v>31</v>
      </c>
      <c r="C29" s="23">
        <v>57000</v>
      </c>
      <c r="D29" s="23">
        <v>0</v>
      </c>
      <c r="E29" s="23">
        <v>0</v>
      </c>
      <c r="F29" s="23">
        <v>57000</v>
      </c>
    </row>
    <row r="30" spans="1:6" s="5" customFormat="1" x14ac:dyDescent="0.25">
      <c r="A30" s="22">
        <v>329</v>
      </c>
      <c r="B30" s="5" t="s">
        <v>32</v>
      </c>
      <c r="C30" s="23">
        <v>473000</v>
      </c>
      <c r="D30" s="23">
        <v>20000</v>
      </c>
      <c r="E30" s="23">
        <v>4.2283298097251603</v>
      </c>
      <c r="F30" s="23">
        <v>493000</v>
      </c>
    </row>
    <row r="31" spans="1:6" s="4" customFormat="1" x14ac:dyDescent="0.25">
      <c r="A31" s="20">
        <v>34</v>
      </c>
      <c r="B31" s="4" t="s">
        <v>33</v>
      </c>
      <c r="C31" s="21">
        <v>3300000</v>
      </c>
      <c r="D31" s="21">
        <v>-1458000</v>
      </c>
      <c r="E31" s="21">
        <v>-44.181818181818201</v>
      </c>
      <c r="F31" s="21">
        <v>1842000</v>
      </c>
    </row>
    <row r="32" spans="1:6" s="5" customFormat="1" x14ac:dyDescent="0.25">
      <c r="A32" s="22">
        <v>342</v>
      </c>
      <c r="B32" s="5" t="s">
        <v>34</v>
      </c>
      <c r="C32" s="23">
        <v>1300000</v>
      </c>
      <c r="D32" s="23">
        <v>-514000</v>
      </c>
      <c r="E32" s="23">
        <v>-39.538461538461497</v>
      </c>
      <c r="F32" s="23">
        <v>786000</v>
      </c>
    </row>
    <row r="33" spans="1:6" s="5" customFormat="1" x14ac:dyDescent="0.25">
      <c r="A33" s="22">
        <v>343</v>
      </c>
      <c r="B33" s="5" t="s">
        <v>35</v>
      </c>
      <c r="C33" s="23">
        <v>2000000</v>
      </c>
      <c r="D33" s="23">
        <v>-944000</v>
      </c>
      <c r="E33" s="23">
        <v>-47.2</v>
      </c>
      <c r="F33" s="23">
        <v>1056000</v>
      </c>
    </row>
    <row r="34" spans="1:6" s="4" customFormat="1" x14ac:dyDescent="0.25">
      <c r="A34" s="20">
        <v>35</v>
      </c>
      <c r="B34" s="4" t="s">
        <v>36</v>
      </c>
      <c r="C34" s="21">
        <v>20000</v>
      </c>
      <c r="D34" s="21">
        <v>0</v>
      </c>
      <c r="E34" s="21">
        <v>0</v>
      </c>
      <c r="F34" s="21">
        <v>20000</v>
      </c>
    </row>
    <row r="35" spans="1:6" s="5" customFormat="1" ht="30" x14ac:dyDescent="0.25">
      <c r="A35" s="22">
        <v>352</v>
      </c>
      <c r="B35" s="5" t="s">
        <v>37</v>
      </c>
      <c r="C35" s="23">
        <v>20000</v>
      </c>
      <c r="D35" s="23">
        <v>0</v>
      </c>
      <c r="E35" s="23">
        <v>0</v>
      </c>
      <c r="F35" s="23">
        <v>20000</v>
      </c>
    </row>
    <row r="36" spans="1:6" s="4" customFormat="1" x14ac:dyDescent="0.25">
      <c r="A36" s="20">
        <v>36</v>
      </c>
      <c r="B36" s="4" t="s">
        <v>38</v>
      </c>
      <c r="C36" s="21">
        <v>35000</v>
      </c>
      <c r="D36" s="21">
        <v>0</v>
      </c>
      <c r="E36" s="21">
        <v>0</v>
      </c>
      <c r="F36" s="21">
        <v>35000</v>
      </c>
    </row>
    <row r="37" spans="1:6" s="5" customFormat="1" x14ac:dyDescent="0.25">
      <c r="A37" s="22">
        <v>363</v>
      </c>
      <c r="B37" s="5" t="s">
        <v>39</v>
      </c>
      <c r="C37" s="23">
        <v>35000</v>
      </c>
      <c r="D37" s="23">
        <v>0</v>
      </c>
      <c r="E37" s="23">
        <v>0</v>
      </c>
      <c r="F37" s="23">
        <v>35000</v>
      </c>
    </row>
    <row r="38" spans="1:6" s="4" customFormat="1" ht="30" x14ac:dyDescent="0.25">
      <c r="A38" s="20">
        <v>37</v>
      </c>
      <c r="B38" s="4" t="s">
        <v>40</v>
      </c>
      <c r="C38" s="21">
        <v>10000</v>
      </c>
      <c r="D38" s="21">
        <v>0</v>
      </c>
      <c r="E38" s="21">
        <v>0</v>
      </c>
      <c r="F38" s="21">
        <v>10000</v>
      </c>
    </row>
    <row r="39" spans="1:6" s="5" customFormat="1" x14ac:dyDescent="0.25">
      <c r="A39" s="22">
        <v>372</v>
      </c>
      <c r="B39" s="5" t="s">
        <v>41</v>
      </c>
      <c r="C39" s="23">
        <v>10000</v>
      </c>
      <c r="D39" s="23">
        <v>0</v>
      </c>
      <c r="E39" s="23">
        <v>0</v>
      </c>
      <c r="F39" s="23">
        <v>10000</v>
      </c>
    </row>
    <row r="40" spans="1:6" s="4" customFormat="1" x14ac:dyDescent="0.25">
      <c r="A40" s="20">
        <v>38</v>
      </c>
      <c r="B40" s="4" t="s">
        <v>42</v>
      </c>
      <c r="C40" s="21">
        <v>200000</v>
      </c>
      <c r="D40" s="21">
        <v>-100000</v>
      </c>
      <c r="E40" s="21">
        <v>-50</v>
      </c>
      <c r="F40" s="21">
        <v>100000</v>
      </c>
    </row>
    <row r="41" spans="1:6" s="5" customFormat="1" x14ac:dyDescent="0.25">
      <c r="A41" s="22">
        <v>385</v>
      </c>
      <c r="B41" s="5" t="s">
        <v>43</v>
      </c>
      <c r="C41" s="23">
        <v>200000</v>
      </c>
      <c r="D41" s="23">
        <v>-100000</v>
      </c>
      <c r="E41" s="23">
        <v>-50</v>
      </c>
      <c r="F41" s="23">
        <v>100000</v>
      </c>
    </row>
    <row r="42" spans="1:6" x14ac:dyDescent="0.25">
      <c r="A42" s="24" t="s">
        <v>44</v>
      </c>
      <c r="B42" s="24"/>
      <c r="C42" s="25">
        <v>2200</v>
      </c>
      <c r="D42" s="25">
        <v>0</v>
      </c>
      <c r="E42" s="25">
        <v>0</v>
      </c>
      <c r="F42" s="25">
        <v>2200</v>
      </c>
    </row>
    <row r="43" spans="1:6" s="4" customFormat="1" x14ac:dyDescent="0.25">
      <c r="A43" s="20">
        <v>3</v>
      </c>
      <c r="B43" s="4" t="s">
        <v>22</v>
      </c>
      <c r="C43" s="21">
        <v>2200</v>
      </c>
      <c r="D43" s="21">
        <v>0</v>
      </c>
      <c r="E43" s="21">
        <v>0</v>
      </c>
      <c r="F43" s="21">
        <v>2200</v>
      </c>
    </row>
    <row r="44" spans="1:6" s="4" customFormat="1" x14ac:dyDescent="0.25">
      <c r="A44" s="20">
        <v>38</v>
      </c>
      <c r="B44" s="4" t="s">
        <v>42</v>
      </c>
      <c r="C44" s="21">
        <v>2200</v>
      </c>
      <c r="D44" s="21">
        <v>0</v>
      </c>
      <c r="E44" s="21">
        <v>0</v>
      </c>
      <c r="F44" s="21">
        <v>2200</v>
      </c>
    </row>
    <row r="45" spans="1:6" s="5" customFormat="1" x14ac:dyDescent="0.25">
      <c r="A45" s="22">
        <v>383</v>
      </c>
      <c r="B45" s="5" t="s">
        <v>45</v>
      </c>
      <c r="C45" s="23">
        <v>2200</v>
      </c>
      <c r="D45" s="23">
        <v>0</v>
      </c>
      <c r="E45" s="23">
        <v>0</v>
      </c>
      <c r="F45" s="23">
        <v>2200</v>
      </c>
    </row>
    <row r="46" spans="1:6" x14ac:dyDescent="0.25">
      <c r="A46" s="24" t="s">
        <v>46</v>
      </c>
      <c r="B46" s="24"/>
      <c r="C46" s="25">
        <v>107000</v>
      </c>
      <c r="D46" s="25">
        <v>0</v>
      </c>
      <c r="E46" s="25">
        <v>0</v>
      </c>
      <c r="F46" s="25">
        <v>107000</v>
      </c>
    </row>
    <row r="47" spans="1:6" s="4" customFormat="1" x14ac:dyDescent="0.25">
      <c r="A47" s="20">
        <v>3</v>
      </c>
      <c r="B47" s="4" t="s">
        <v>22</v>
      </c>
      <c r="C47" s="21">
        <v>107000</v>
      </c>
      <c r="D47" s="21">
        <v>0</v>
      </c>
      <c r="E47" s="21">
        <v>0</v>
      </c>
      <c r="F47" s="21">
        <v>107000</v>
      </c>
    </row>
    <row r="48" spans="1:6" s="4" customFormat="1" x14ac:dyDescent="0.25">
      <c r="A48" s="20">
        <v>38</v>
      </c>
      <c r="B48" s="4" t="s">
        <v>42</v>
      </c>
      <c r="C48" s="21">
        <v>107000</v>
      </c>
      <c r="D48" s="21">
        <v>0</v>
      </c>
      <c r="E48" s="21">
        <v>0</v>
      </c>
      <c r="F48" s="21">
        <v>107000</v>
      </c>
    </row>
    <row r="49" spans="1:6" s="5" customFormat="1" x14ac:dyDescent="0.25">
      <c r="A49" s="22">
        <v>381</v>
      </c>
      <c r="B49" s="5" t="s">
        <v>47</v>
      </c>
      <c r="C49" s="23">
        <v>107000</v>
      </c>
      <c r="D49" s="23">
        <v>0</v>
      </c>
      <c r="E49" s="23">
        <v>0</v>
      </c>
      <c r="F49" s="23">
        <v>107000</v>
      </c>
    </row>
    <row r="50" spans="1:6" x14ac:dyDescent="0.25">
      <c r="A50" s="24" t="s">
        <v>48</v>
      </c>
      <c r="B50" s="24"/>
      <c r="C50" s="25">
        <v>18500</v>
      </c>
      <c r="D50" s="25">
        <v>0</v>
      </c>
      <c r="E50" s="25">
        <v>0</v>
      </c>
      <c r="F50" s="25">
        <v>18500</v>
      </c>
    </row>
    <row r="51" spans="1:6" s="4" customFormat="1" x14ac:dyDescent="0.25">
      <c r="A51" s="20">
        <v>3</v>
      </c>
      <c r="B51" s="4" t="s">
        <v>22</v>
      </c>
      <c r="C51" s="21">
        <v>18500</v>
      </c>
      <c r="D51" s="21">
        <v>0</v>
      </c>
      <c r="E51" s="21">
        <v>0</v>
      </c>
      <c r="F51" s="21">
        <v>18500</v>
      </c>
    </row>
    <row r="52" spans="1:6" s="4" customFormat="1" x14ac:dyDescent="0.25">
      <c r="A52" s="20">
        <v>38</v>
      </c>
      <c r="B52" s="4" t="s">
        <v>42</v>
      </c>
      <c r="C52" s="21">
        <v>18500</v>
      </c>
      <c r="D52" s="21">
        <v>0</v>
      </c>
      <c r="E52" s="21">
        <v>0</v>
      </c>
      <c r="F52" s="21">
        <v>18500</v>
      </c>
    </row>
    <row r="53" spans="1:6" s="5" customFormat="1" x14ac:dyDescent="0.25">
      <c r="A53" s="22">
        <v>381</v>
      </c>
      <c r="B53" s="5" t="s">
        <v>47</v>
      </c>
      <c r="C53" s="23">
        <v>18500</v>
      </c>
      <c r="D53" s="23">
        <v>0</v>
      </c>
      <c r="E53" s="23">
        <v>0</v>
      </c>
      <c r="F53" s="23">
        <v>18500</v>
      </c>
    </row>
    <row r="54" spans="1:6" x14ac:dyDescent="0.25">
      <c r="A54" s="18" t="s">
        <v>317</v>
      </c>
      <c r="B54" s="18"/>
      <c r="C54" s="19">
        <v>180000</v>
      </c>
      <c r="D54" s="19">
        <v>-40000</v>
      </c>
      <c r="E54" s="19">
        <v>-22.2222222222222</v>
      </c>
      <c r="F54" s="19">
        <v>140000</v>
      </c>
    </row>
    <row r="55" spans="1:6" x14ac:dyDescent="0.25">
      <c r="A55" s="18" t="s">
        <v>49</v>
      </c>
      <c r="B55" s="18"/>
      <c r="C55" s="19">
        <v>180000</v>
      </c>
      <c r="D55" s="19">
        <v>-40000</v>
      </c>
      <c r="E55" s="19">
        <v>-22.2222222222222</v>
      </c>
      <c r="F55" s="19">
        <v>140000</v>
      </c>
    </row>
    <row r="56" spans="1:6" x14ac:dyDescent="0.25">
      <c r="A56" s="24" t="s">
        <v>21</v>
      </c>
      <c r="B56" s="24"/>
      <c r="C56" s="25">
        <v>180000</v>
      </c>
      <c r="D56" s="25">
        <v>-40000</v>
      </c>
      <c r="E56" s="25">
        <v>-22.2222222222222</v>
      </c>
      <c r="F56" s="25">
        <v>140000</v>
      </c>
    </row>
    <row r="57" spans="1:6" s="4" customFormat="1" x14ac:dyDescent="0.25">
      <c r="A57" s="20">
        <v>3</v>
      </c>
      <c r="B57" s="4" t="s">
        <v>22</v>
      </c>
      <c r="C57" s="21">
        <v>180000</v>
      </c>
      <c r="D57" s="21">
        <v>-40000</v>
      </c>
      <c r="E57" s="21">
        <v>-22.2222222222222</v>
      </c>
      <c r="F57" s="21">
        <v>140000</v>
      </c>
    </row>
    <row r="58" spans="1:6" s="4" customFormat="1" x14ac:dyDescent="0.25">
      <c r="A58" s="20">
        <v>31</v>
      </c>
      <c r="B58" s="4" t="s">
        <v>23</v>
      </c>
      <c r="C58" s="21">
        <v>180000</v>
      </c>
      <c r="D58" s="21">
        <v>-40000</v>
      </c>
      <c r="E58" s="21">
        <v>-22.2222222222222</v>
      </c>
      <c r="F58" s="21">
        <v>140000</v>
      </c>
    </row>
    <row r="59" spans="1:6" s="5" customFormat="1" x14ac:dyDescent="0.25">
      <c r="A59" s="22">
        <v>311</v>
      </c>
      <c r="B59" s="5" t="s">
        <v>24</v>
      </c>
      <c r="C59" s="23">
        <v>156000</v>
      </c>
      <c r="D59" s="23">
        <v>-36600</v>
      </c>
      <c r="E59" s="23">
        <v>-23.461538461538499</v>
      </c>
      <c r="F59" s="23">
        <v>119400</v>
      </c>
    </row>
    <row r="60" spans="1:6" s="5" customFormat="1" x14ac:dyDescent="0.25">
      <c r="A60" s="22">
        <v>313</v>
      </c>
      <c r="B60" s="5" t="s">
        <v>26</v>
      </c>
      <c r="C60" s="23">
        <v>24000</v>
      </c>
      <c r="D60" s="23">
        <v>-3400</v>
      </c>
      <c r="E60" s="23">
        <v>-14.1666666666667</v>
      </c>
      <c r="F60" s="23">
        <v>20600</v>
      </c>
    </row>
    <row r="61" spans="1:6" x14ac:dyDescent="0.25">
      <c r="A61" s="18" t="s">
        <v>318</v>
      </c>
      <c r="B61" s="18"/>
      <c r="C61" s="19">
        <v>80000</v>
      </c>
      <c r="D61" s="19">
        <v>0</v>
      </c>
      <c r="E61" s="19">
        <v>0</v>
      </c>
      <c r="F61" s="19">
        <v>80000</v>
      </c>
    </row>
    <row r="62" spans="1:6" x14ac:dyDescent="0.25">
      <c r="A62" s="18" t="s">
        <v>50</v>
      </c>
      <c r="B62" s="18"/>
      <c r="C62" s="19">
        <v>80000</v>
      </c>
      <c r="D62" s="19">
        <v>0</v>
      </c>
      <c r="E62" s="19">
        <v>0</v>
      </c>
      <c r="F62" s="19">
        <v>80000</v>
      </c>
    </row>
    <row r="63" spans="1:6" x14ac:dyDescent="0.25">
      <c r="A63" s="24" t="s">
        <v>21</v>
      </c>
      <c r="B63" s="24"/>
      <c r="C63" s="25">
        <v>80000</v>
      </c>
      <c r="D63" s="25">
        <v>0</v>
      </c>
      <c r="E63" s="25">
        <v>0</v>
      </c>
      <c r="F63" s="25">
        <v>80000</v>
      </c>
    </row>
    <row r="64" spans="1:6" s="4" customFormat="1" x14ac:dyDescent="0.25">
      <c r="A64" s="20">
        <v>3</v>
      </c>
      <c r="B64" s="4" t="s">
        <v>22</v>
      </c>
      <c r="C64" s="21">
        <v>80000</v>
      </c>
      <c r="D64" s="21">
        <v>0</v>
      </c>
      <c r="E64" s="21">
        <v>0</v>
      </c>
      <c r="F64" s="21">
        <v>80000</v>
      </c>
    </row>
    <row r="65" spans="1:6" s="4" customFormat="1" x14ac:dyDescent="0.25">
      <c r="A65" s="20">
        <v>31</v>
      </c>
      <c r="B65" s="4" t="s">
        <v>23</v>
      </c>
      <c r="C65" s="21">
        <v>80000</v>
      </c>
      <c r="D65" s="21">
        <v>0</v>
      </c>
      <c r="E65" s="21">
        <v>0</v>
      </c>
      <c r="F65" s="21">
        <v>80000</v>
      </c>
    </row>
    <row r="66" spans="1:6" s="5" customFormat="1" x14ac:dyDescent="0.25">
      <c r="A66" s="22">
        <v>311</v>
      </c>
      <c r="B66" s="5" t="s">
        <v>24</v>
      </c>
      <c r="C66" s="23">
        <v>68200</v>
      </c>
      <c r="D66" s="23">
        <v>0</v>
      </c>
      <c r="E66" s="23">
        <v>0</v>
      </c>
      <c r="F66" s="23">
        <v>68200</v>
      </c>
    </row>
    <row r="67" spans="1:6" s="5" customFormat="1" x14ac:dyDescent="0.25">
      <c r="A67" s="22">
        <v>313</v>
      </c>
      <c r="B67" s="5" t="s">
        <v>26</v>
      </c>
      <c r="C67" s="23">
        <v>11800</v>
      </c>
      <c r="D67" s="23">
        <v>0</v>
      </c>
      <c r="E67" s="23">
        <v>0</v>
      </c>
      <c r="F67" s="23">
        <v>11800</v>
      </c>
    </row>
    <row r="68" spans="1:6" x14ac:dyDescent="0.25">
      <c r="A68" s="14" t="s">
        <v>51</v>
      </c>
      <c r="B68" s="14"/>
      <c r="C68" s="15">
        <v>229300</v>
      </c>
      <c r="D68" s="15">
        <v>-14700</v>
      </c>
      <c r="E68" s="15">
        <v>-6.4108155255124304</v>
      </c>
      <c r="F68" s="15">
        <v>214600</v>
      </c>
    </row>
    <row r="69" spans="1:6" x14ac:dyDescent="0.25">
      <c r="A69" s="16" t="s">
        <v>52</v>
      </c>
      <c r="B69" s="16"/>
      <c r="C69" s="17">
        <v>229300</v>
      </c>
      <c r="D69" s="17">
        <v>-14700</v>
      </c>
      <c r="E69" s="17">
        <v>-6.4108155255124304</v>
      </c>
      <c r="F69" s="17">
        <v>214600</v>
      </c>
    </row>
    <row r="70" spans="1:6" x14ac:dyDescent="0.25">
      <c r="A70" s="18" t="s">
        <v>317</v>
      </c>
      <c r="B70" s="18"/>
      <c r="C70" s="19">
        <v>45000</v>
      </c>
      <c r="D70" s="19">
        <v>42300</v>
      </c>
      <c r="E70" s="19">
        <v>94</v>
      </c>
      <c r="F70" s="19">
        <v>87300</v>
      </c>
    </row>
    <row r="71" spans="1:6" x14ac:dyDescent="0.25">
      <c r="A71" s="18" t="s">
        <v>53</v>
      </c>
      <c r="B71" s="18"/>
      <c r="C71" s="19">
        <v>45000</v>
      </c>
      <c r="D71" s="19">
        <v>42300</v>
      </c>
      <c r="E71" s="19">
        <v>94</v>
      </c>
      <c r="F71" s="19">
        <v>87300</v>
      </c>
    </row>
    <row r="72" spans="1:6" x14ac:dyDescent="0.25">
      <c r="A72" s="24" t="s">
        <v>21</v>
      </c>
      <c r="B72" s="24"/>
      <c r="C72" s="25">
        <v>45000</v>
      </c>
      <c r="D72" s="25">
        <v>42300</v>
      </c>
      <c r="E72" s="25">
        <v>94</v>
      </c>
      <c r="F72" s="25">
        <v>87300</v>
      </c>
    </row>
    <row r="73" spans="1:6" s="4" customFormat="1" x14ac:dyDescent="0.25">
      <c r="A73" s="20">
        <v>4</v>
      </c>
      <c r="B73" s="4" t="s">
        <v>54</v>
      </c>
      <c r="C73" s="21">
        <v>45000</v>
      </c>
      <c r="D73" s="21">
        <v>42300</v>
      </c>
      <c r="E73" s="21">
        <v>94</v>
      </c>
      <c r="F73" s="21">
        <v>87300</v>
      </c>
    </row>
    <row r="74" spans="1:6" s="4" customFormat="1" x14ac:dyDescent="0.25">
      <c r="A74" s="20">
        <v>42</v>
      </c>
      <c r="B74" s="4" t="s">
        <v>55</v>
      </c>
      <c r="C74" s="21">
        <v>45000</v>
      </c>
      <c r="D74" s="21">
        <v>42300</v>
      </c>
      <c r="E74" s="21">
        <v>94</v>
      </c>
      <c r="F74" s="21">
        <v>87300</v>
      </c>
    </row>
    <row r="75" spans="1:6" s="5" customFormat="1" x14ac:dyDescent="0.25">
      <c r="A75" s="22">
        <v>422</v>
      </c>
      <c r="B75" s="5" t="s">
        <v>56</v>
      </c>
      <c r="C75" s="23">
        <v>45000</v>
      </c>
      <c r="D75" s="23">
        <v>42300</v>
      </c>
      <c r="E75" s="23">
        <v>94</v>
      </c>
      <c r="F75" s="23">
        <v>87300</v>
      </c>
    </row>
    <row r="76" spans="1:6" x14ac:dyDescent="0.25">
      <c r="A76" s="18" t="s">
        <v>318</v>
      </c>
      <c r="B76" s="18"/>
      <c r="C76" s="19">
        <v>45000</v>
      </c>
      <c r="D76" s="19">
        <v>-45000</v>
      </c>
      <c r="E76" s="19">
        <v>-100</v>
      </c>
      <c r="F76" s="19">
        <v>0</v>
      </c>
    </row>
    <row r="77" spans="1:6" x14ac:dyDescent="0.25">
      <c r="A77" s="18" t="s">
        <v>50</v>
      </c>
      <c r="B77" s="18"/>
      <c r="C77" s="19">
        <v>45000</v>
      </c>
      <c r="D77" s="19">
        <v>-45000</v>
      </c>
      <c r="E77" s="19">
        <v>-100</v>
      </c>
      <c r="F77" s="19">
        <v>0</v>
      </c>
    </row>
    <row r="78" spans="1:6" x14ac:dyDescent="0.25">
      <c r="A78" s="24" t="s">
        <v>21</v>
      </c>
      <c r="B78" s="24"/>
      <c r="C78" s="25">
        <v>45000</v>
      </c>
      <c r="D78" s="25">
        <v>-45000</v>
      </c>
      <c r="E78" s="25">
        <v>-100</v>
      </c>
      <c r="F78" s="25">
        <v>0</v>
      </c>
    </row>
    <row r="79" spans="1:6" s="4" customFormat="1" x14ac:dyDescent="0.25">
      <c r="A79" s="20">
        <v>4</v>
      </c>
      <c r="B79" s="4" t="s">
        <v>54</v>
      </c>
      <c r="C79" s="21">
        <v>45000</v>
      </c>
      <c r="D79" s="21">
        <v>-45000</v>
      </c>
      <c r="E79" s="21">
        <v>-100</v>
      </c>
      <c r="F79" s="21">
        <v>0</v>
      </c>
    </row>
    <row r="80" spans="1:6" s="4" customFormat="1" x14ac:dyDescent="0.25">
      <c r="A80" s="20">
        <v>42</v>
      </c>
      <c r="B80" s="4" t="s">
        <v>55</v>
      </c>
      <c r="C80" s="21">
        <v>45000</v>
      </c>
      <c r="D80" s="21">
        <v>-45000</v>
      </c>
      <c r="E80" s="21">
        <v>-100</v>
      </c>
      <c r="F80" s="21">
        <v>0</v>
      </c>
    </row>
    <row r="81" spans="1:6" s="5" customFormat="1" x14ac:dyDescent="0.25">
      <c r="A81" s="22">
        <v>422</v>
      </c>
      <c r="B81" s="5" t="s">
        <v>56</v>
      </c>
      <c r="C81" s="23">
        <v>45000</v>
      </c>
      <c r="D81" s="23">
        <v>-45000</v>
      </c>
      <c r="E81" s="23">
        <v>-100</v>
      </c>
      <c r="F81" s="23">
        <v>0</v>
      </c>
    </row>
    <row r="82" spans="1:6" x14ac:dyDescent="0.25">
      <c r="A82" s="18" t="s">
        <v>319</v>
      </c>
      <c r="B82" s="18"/>
      <c r="C82" s="19">
        <v>139300</v>
      </c>
      <c r="D82" s="19">
        <v>-12000</v>
      </c>
      <c r="E82" s="19">
        <v>-8.6145010768126404</v>
      </c>
      <c r="F82" s="19">
        <v>127300</v>
      </c>
    </row>
    <row r="83" spans="1:6" x14ac:dyDescent="0.25">
      <c r="A83" s="18" t="s">
        <v>57</v>
      </c>
      <c r="B83" s="18"/>
      <c r="C83" s="19">
        <v>139300</v>
      </c>
      <c r="D83" s="19">
        <v>-12000</v>
      </c>
      <c r="E83" s="19">
        <v>-8.6145010768126404</v>
      </c>
      <c r="F83" s="19">
        <v>127300</v>
      </c>
    </row>
    <row r="84" spans="1:6" x14ac:dyDescent="0.25">
      <c r="A84" s="24" t="s">
        <v>21</v>
      </c>
      <c r="B84" s="24"/>
      <c r="C84" s="25">
        <v>139300</v>
      </c>
      <c r="D84" s="25">
        <v>-12000</v>
      </c>
      <c r="E84" s="25">
        <v>-8.6145010768126404</v>
      </c>
      <c r="F84" s="25">
        <v>127300</v>
      </c>
    </row>
    <row r="85" spans="1:6" s="4" customFormat="1" x14ac:dyDescent="0.25">
      <c r="A85" s="20">
        <v>4</v>
      </c>
      <c r="B85" s="4" t="s">
        <v>54</v>
      </c>
      <c r="C85" s="21">
        <v>139300</v>
      </c>
      <c r="D85" s="21">
        <v>-12000</v>
      </c>
      <c r="E85" s="21">
        <v>-8.6145010768126404</v>
      </c>
      <c r="F85" s="21">
        <v>127300</v>
      </c>
    </row>
    <row r="86" spans="1:6" s="4" customFormat="1" x14ac:dyDescent="0.25">
      <c r="A86" s="20">
        <v>42</v>
      </c>
      <c r="B86" s="4" t="s">
        <v>55</v>
      </c>
      <c r="C86" s="21">
        <v>139300</v>
      </c>
      <c r="D86" s="21">
        <v>-12000</v>
      </c>
      <c r="E86" s="21">
        <v>-8.6145010768126404</v>
      </c>
      <c r="F86" s="21">
        <v>127300</v>
      </c>
    </row>
    <row r="87" spans="1:6" s="5" customFormat="1" x14ac:dyDescent="0.25">
      <c r="A87" s="22">
        <v>422</v>
      </c>
      <c r="B87" s="5" t="s">
        <v>56</v>
      </c>
      <c r="C87" s="23">
        <v>114300</v>
      </c>
      <c r="D87" s="23">
        <v>8000</v>
      </c>
      <c r="E87" s="23">
        <v>6.99912510936133</v>
      </c>
      <c r="F87" s="23">
        <v>122300</v>
      </c>
    </row>
    <row r="88" spans="1:6" s="5" customFormat="1" x14ac:dyDescent="0.25">
      <c r="A88" s="22">
        <v>426</v>
      </c>
      <c r="B88" s="5" t="s">
        <v>58</v>
      </c>
      <c r="C88" s="23">
        <v>25000</v>
      </c>
      <c r="D88" s="23">
        <v>-20000</v>
      </c>
      <c r="E88" s="23">
        <v>-80</v>
      </c>
      <c r="F88" s="23">
        <v>5000</v>
      </c>
    </row>
    <row r="89" spans="1:6" x14ac:dyDescent="0.25">
      <c r="A89" s="14" t="s">
        <v>59</v>
      </c>
      <c r="B89" s="14"/>
      <c r="C89" s="15">
        <v>680000</v>
      </c>
      <c r="D89" s="15">
        <v>-418000</v>
      </c>
      <c r="E89" s="15">
        <v>-61.470588235294102</v>
      </c>
      <c r="F89" s="15">
        <v>262000</v>
      </c>
    </row>
    <row r="90" spans="1:6" x14ac:dyDescent="0.25">
      <c r="A90" s="16" t="s">
        <v>60</v>
      </c>
      <c r="B90" s="16"/>
      <c r="C90" s="17">
        <v>680000</v>
      </c>
      <c r="D90" s="17">
        <v>-680000</v>
      </c>
      <c r="E90" s="17">
        <v>-100</v>
      </c>
      <c r="F90" s="17">
        <v>0</v>
      </c>
    </row>
    <row r="91" spans="1:6" x14ac:dyDescent="0.25">
      <c r="A91" s="18" t="s">
        <v>318</v>
      </c>
      <c r="B91" s="18"/>
      <c r="C91" s="19">
        <v>500000</v>
      </c>
      <c r="D91" s="19">
        <v>-500000</v>
      </c>
      <c r="E91" s="19">
        <v>-100</v>
      </c>
      <c r="F91" s="19">
        <v>0</v>
      </c>
    </row>
    <row r="92" spans="1:6" x14ac:dyDescent="0.25">
      <c r="A92" s="18" t="s">
        <v>61</v>
      </c>
      <c r="B92" s="18"/>
      <c r="C92" s="19">
        <v>500000</v>
      </c>
      <c r="D92" s="19">
        <v>-500000</v>
      </c>
      <c r="E92" s="19">
        <v>-100</v>
      </c>
      <c r="F92" s="19">
        <v>0</v>
      </c>
    </row>
    <row r="93" spans="1:6" x14ac:dyDescent="0.25">
      <c r="A93" s="24" t="s">
        <v>62</v>
      </c>
      <c r="B93" s="24"/>
      <c r="C93" s="25">
        <v>500000</v>
      </c>
      <c r="D93" s="25">
        <v>-500000</v>
      </c>
      <c r="E93" s="25">
        <v>-100</v>
      </c>
      <c r="F93" s="25">
        <v>0</v>
      </c>
    </row>
    <row r="94" spans="1:6" s="4" customFormat="1" x14ac:dyDescent="0.25">
      <c r="A94" s="20">
        <v>3</v>
      </c>
      <c r="B94" s="4" t="s">
        <v>22</v>
      </c>
      <c r="C94" s="21">
        <v>500000</v>
      </c>
      <c r="D94" s="21">
        <v>-500000</v>
      </c>
      <c r="E94" s="21">
        <v>-100</v>
      </c>
      <c r="F94" s="21">
        <v>0</v>
      </c>
    </row>
    <row r="95" spans="1:6" s="4" customFormat="1" x14ac:dyDescent="0.25">
      <c r="A95" s="20">
        <v>32</v>
      </c>
      <c r="B95" s="4" t="s">
        <v>27</v>
      </c>
      <c r="C95" s="21">
        <v>500000</v>
      </c>
      <c r="D95" s="21">
        <v>-500000</v>
      </c>
      <c r="E95" s="21">
        <v>-100</v>
      </c>
      <c r="F95" s="21">
        <v>0</v>
      </c>
    </row>
    <row r="96" spans="1:6" s="5" customFormat="1" x14ac:dyDescent="0.25">
      <c r="A96" s="22">
        <v>323</v>
      </c>
      <c r="B96" s="5" t="s">
        <v>30</v>
      </c>
      <c r="C96" s="23">
        <v>500000</v>
      </c>
      <c r="D96" s="23">
        <v>-500000</v>
      </c>
      <c r="E96" s="23">
        <v>-100</v>
      </c>
      <c r="F96" s="23">
        <v>0</v>
      </c>
    </row>
    <row r="97" spans="1:6" x14ac:dyDescent="0.25">
      <c r="A97" s="18" t="s">
        <v>319</v>
      </c>
      <c r="B97" s="18"/>
      <c r="C97" s="19">
        <v>180000</v>
      </c>
      <c r="D97" s="19">
        <v>-180000</v>
      </c>
      <c r="E97" s="19">
        <v>-100</v>
      </c>
      <c r="F97" s="19">
        <v>0</v>
      </c>
    </row>
    <row r="98" spans="1:6" x14ac:dyDescent="0.25">
      <c r="A98" s="18" t="s">
        <v>57</v>
      </c>
      <c r="B98" s="18"/>
      <c r="C98" s="19">
        <v>180000</v>
      </c>
      <c r="D98" s="19">
        <v>-180000</v>
      </c>
      <c r="E98" s="19">
        <v>-100</v>
      </c>
      <c r="F98" s="19">
        <v>0</v>
      </c>
    </row>
    <row r="99" spans="1:6" x14ac:dyDescent="0.25">
      <c r="A99" s="24" t="s">
        <v>62</v>
      </c>
      <c r="B99" s="24"/>
      <c r="C99" s="25">
        <v>180000</v>
      </c>
      <c r="D99" s="25">
        <v>-180000</v>
      </c>
      <c r="E99" s="25">
        <v>-100</v>
      </c>
      <c r="F99" s="25">
        <v>0</v>
      </c>
    </row>
    <row r="100" spans="1:6" s="4" customFormat="1" x14ac:dyDescent="0.25">
      <c r="A100" s="20">
        <v>3</v>
      </c>
      <c r="B100" s="4" t="s">
        <v>22</v>
      </c>
      <c r="C100" s="21">
        <v>180000</v>
      </c>
      <c r="D100" s="21">
        <v>-180000</v>
      </c>
      <c r="E100" s="21">
        <v>-100</v>
      </c>
      <c r="F100" s="21">
        <v>0</v>
      </c>
    </row>
    <row r="101" spans="1:6" s="4" customFormat="1" x14ac:dyDescent="0.25">
      <c r="A101" s="20">
        <v>32</v>
      </c>
      <c r="B101" s="4" t="s">
        <v>27</v>
      </c>
      <c r="C101" s="21">
        <v>180000</v>
      </c>
      <c r="D101" s="21">
        <v>-180000</v>
      </c>
      <c r="E101" s="21">
        <v>-100</v>
      </c>
      <c r="F101" s="21">
        <v>0</v>
      </c>
    </row>
    <row r="102" spans="1:6" s="5" customFormat="1" x14ac:dyDescent="0.25">
      <c r="A102" s="22">
        <v>323</v>
      </c>
      <c r="B102" s="5" t="s">
        <v>30</v>
      </c>
      <c r="C102" s="23">
        <v>180000</v>
      </c>
      <c r="D102" s="23">
        <v>-180000</v>
      </c>
      <c r="E102" s="23">
        <v>-100</v>
      </c>
      <c r="F102" s="23">
        <v>0</v>
      </c>
    </row>
    <row r="103" spans="1:6" x14ac:dyDescent="0.25">
      <c r="A103" s="16" t="s">
        <v>63</v>
      </c>
      <c r="B103" s="16"/>
      <c r="C103" s="17">
        <v>0</v>
      </c>
      <c r="D103" s="17">
        <v>250000</v>
      </c>
      <c r="E103" s="17">
        <v>0</v>
      </c>
      <c r="F103" s="17">
        <v>250000</v>
      </c>
    </row>
    <row r="104" spans="1:6" x14ac:dyDescent="0.25">
      <c r="A104" s="18" t="s">
        <v>317</v>
      </c>
      <c r="B104" s="18"/>
      <c r="C104" s="19">
        <v>0</v>
      </c>
      <c r="D104" s="19">
        <v>150000</v>
      </c>
      <c r="E104" s="19">
        <v>0</v>
      </c>
      <c r="F104" s="19">
        <v>150000</v>
      </c>
    </row>
    <row r="105" spans="1:6" x14ac:dyDescent="0.25">
      <c r="A105" s="18" t="s">
        <v>53</v>
      </c>
      <c r="B105" s="18"/>
      <c r="C105" s="19">
        <v>0</v>
      </c>
      <c r="D105" s="19">
        <v>150000</v>
      </c>
      <c r="E105" s="19">
        <v>0</v>
      </c>
      <c r="F105" s="19">
        <v>150000</v>
      </c>
    </row>
    <row r="106" spans="1:6" x14ac:dyDescent="0.25">
      <c r="A106" s="24" t="s">
        <v>64</v>
      </c>
      <c r="B106" s="24"/>
      <c r="C106" s="25">
        <v>0</v>
      </c>
      <c r="D106" s="25">
        <v>150000</v>
      </c>
      <c r="E106" s="25">
        <v>0</v>
      </c>
      <c r="F106" s="25">
        <v>150000</v>
      </c>
    </row>
    <row r="107" spans="1:6" s="4" customFormat="1" x14ac:dyDescent="0.25">
      <c r="A107" s="20">
        <v>4</v>
      </c>
      <c r="B107" s="4" t="s">
        <v>54</v>
      </c>
      <c r="C107" s="21">
        <v>0</v>
      </c>
      <c r="D107" s="21">
        <v>150000</v>
      </c>
      <c r="E107" s="21">
        <v>0</v>
      </c>
      <c r="F107" s="21">
        <v>150000</v>
      </c>
    </row>
    <row r="108" spans="1:6" s="4" customFormat="1" x14ac:dyDescent="0.25">
      <c r="A108" s="20">
        <v>42</v>
      </c>
      <c r="B108" s="4" t="s">
        <v>55</v>
      </c>
      <c r="C108" s="21">
        <v>0</v>
      </c>
      <c r="D108" s="21">
        <v>150000</v>
      </c>
      <c r="E108" s="21">
        <v>0</v>
      </c>
      <c r="F108" s="21">
        <v>150000</v>
      </c>
    </row>
    <row r="109" spans="1:6" s="5" customFormat="1" x14ac:dyDescent="0.25">
      <c r="A109" s="22">
        <v>422</v>
      </c>
      <c r="B109" s="5" t="s">
        <v>56</v>
      </c>
      <c r="C109" s="23">
        <v>0</v>
      </c>
      <c r="D109" s="23">
        <v>150000</v>
      </c>
      <c r="E109" s="23">
        <v>0</v>
      </c>
      <c r="F109" s="23">
        <v>150000</v>
      </c>
    </row>
    <row r="110" spans="1:6" x14ac:dyDescent="0.25">
      <c r="A110" s="18" t="s">
        <v>318</v>
      </c>
      <c r="B110" s="18"/>
      <c r="C110" s="19">
        <v>0</v>
      </c>
      <c r="D110" s="19">
        <v>100000</v>
      </c>
      <c r="E110" s="19">
        <v>0</v>
      </c>
      <c r="F110" s="19">
        <v>100000</v>
      </c>
    </row>
    <row r="111" spans="1:6" x14ac:dyDescent="0.25">
      <c r="A111" s="18" t="s">
        <v>50</v>
      </c>
      <c r="B111" s="18"/>
      <c r="C111" s="19">
        <v>0</v>
      </c>
      <c r="D111" s="19">
        <v>100000</v>
      </c>
      <c r="E111" s="19">
        <v>0</v>
      </c>
      <c r="F111" s="19">
        <v>100000</v>
      </c>
    </row>
    <row r="112" spans="1:6" x14ac:dyDescent="0.25">
      <c r="A112" s="24" t="s">
        <v>64</v>
      </c>
      <c r="B112" s="24"/>
      <c r="C112" s="25">
        <v>0</v>
      </c>
      <c r="D112" s="25">
        <v>100000</v>
      </c>
      <c r="E112" s="25">
        <v>0</v>
      </c>
      <c r="F112" s="25">
        <v>100000</v>
      </c>
    </row>
    <row r="113" spans="1:6" s="4" customFormat="1" x14ac:dyDescent="0.25">
      <c r="A113" s="20">
        <v>4</v>
      </c>
      <c r="B113" s="4" t="s">
        <v>54</v>
      </c>
      <c r="C113" s="21">
        <v>0</v>
      </c>
      <c r="D113" s="21">
        <v>100000</v>
      </c>
      <c r="E113" s="21">
        <v>0</v>
      </c>
      <c r="F113" s="21">
        <v>100000</v>
      </c>
    </row>
    <row r="114" spans="1:6" s="4" customFormat="1" x14ac:dyDescent="0.25">
      <c r="A114" s="20">
        <v>42</v>
      </c>
      <c r="B114" s="4" t="s">
        <v>55</v>
      </c>
      <c r="C114" s="21">
        <v>0</v>
      </c>
      <c r="D114" s="21">
        <v>100000</v>
      </c>
      <c r="E114" s="21">
        <v>0</v>
      </c>
      <c r="F114" s="21">
        <v>100000</v>
      </c>
    </row>
    <row r="115" spans="1:6" s="5" customFormat="1" x14ac:dyDescent="0.25">
      <c r="A115" s="22">
        <v>422</v>
      </c>
      <c r="B115" s="5" t="s">
        <v>56</v>
      </c>
      <c r="C115" s="23">
        <v>0</v>
      </c>
      <c r="D115" s="23">
        <v>100000</v>
      </c>
      <c r="E115" s="23">
        <v>0</v>
      </c>
      <c r="F115" s="23">
        <v>100000</v>
      </c>
    </row>
    <row r="116" spans="1:6" x14ac:dyDescent="0.25">
      <c r="A116" s="16" t="s">
        <v>65</v>
      </c>
      <c r="B116" s="16"/>
      <c r="C116" s="17">
        <v>0</v>
      </c>
      <c r="D116" s="17">
        <v>12000</v>
      </c>
      <c r="E116" s="17">
        <v>0</v>
      </c>
      <c r="F116" s="17">
        <v>12000</v>
      </c>
    </row>
    <row r="117" spans="1:6" x14ac:dyDescent="0.25">
      <c r="A117" s="18" t="s">
        <v>314</v>
      </c>
      <c r="B117" s="18"/>
      <c r="C117" s="19">
        <v>0</v>
      </c>
      <c r="D117" s="19">
        <v>2000</v>
      </c>
      <c r="E117" s="19">
        <v>0</v>
      </c>
      <c r="F117" s="19">
        <v>2000</v>
      </c>
    </row>
    <row r="118" spans="1:6" x14ac:dyDescent="0.25">
      <c r="A118" s="18" t="s">
        <v>16</v>
      </c>
      <c r="B118" s="18"/>
      <c r="C118" s="19">
        <v>0</v>
      </c>
      <c r="D118" s="19">
        <v>2000</v>
      </c>
      <c r="E118" s="19">
        <v>0</v>
      </c>
      <c r="F118" s="19">
        <v>2000</v>
      </c>
    </row>
    <row r="119" spans="1:6" x14ac:dyDescent="0.25">
      <c r="A119" s="24" t="s">
        <v>66</v>
      </c>
      <c r="B119" s="24"/>
      <c r="C119" s="25">
        <v>0</v>
      </c>
      <c r="D119" s="25">
        <v>2000</v>
      </c>
      <c r="E119" s="25">
        <v>0</v>
      </c>
      <c r="F119" s="25">
        <v>2000</v>
      </c>
    </row>
    <row r="120" spans="1:6" s="4" customFormat="1" x14ac:dyDescent="0.25">
      <c r="A120" s="20">
        <v>3</v>
      </c>
      <c r="B120" s="4" t="s">
        <v>22</v>
      </c>
      <c r="C120" s="21">
        <v>0</v>
      </c>
      <c r="D120" s="21">
        <v>2000</v>
      </c>
      <c r="E120" s="21">
        <v>0</v>
      </c>
      <c r="F120" s="21">
        <v>2000</v>
      </c>
    </row>
    <row r="121" spans="1:6" s="4" customFormat="1" x14ac:dyDescent="0.25">
      <c r="A121" s="20">
        <v>32</v>
      </c>
      <c r="B121" s="4" t="s">
        <v>27</v>
      </c>
      <c r="C121" s="21">
        <v>0</v>
      </c>
      <c r="D121" s="21">
        <v>2000</v>
      </c>
      <c r="E121" s="21">
        <v>0</v>
      </c>
      <c r="F121" s="21">
        <v>2000</v>
      </c>
    </row>
    <row r="122" spans="1:6" s="5" customFormat="1" x14ac:dyDescent="0.25">
      <c r="A122" s="22">
        <v>329</v>
      </c>
      <c r="B122" s="5" t="s">
        <v>32</v>
      </c>
      <c r="C122" s="23">
        <v>0</v>
      </c>
      <c r="D122" s="23">
        <v>2000</v>
      </c>
      <c r="E122" s="23">
        <v>0</v>
      </c>
      <c r="F122" s="23">
        <v>2000</v>
      </c>
    </row>
    <row r="123" spans="1:6" x14ac:dyDescent="0.25">
      <c r="A123" s="18" t="s">
        <v>318</v>
      </c>
      <c r="B123" s="18"/>
      <c r="C123" s="19">
        <v>0</v>
      </c>
      <c r="D123" s="19">
        <v>10000</v>
      </c>
      <c r="E123" s="19">
        <v>0</v>
      </c>
      <c r="F123" s="19">
        <v>10000</v>
      </c>
    </row>
    <row r="124" spans="1:6" x14ac:dyDescent="0.25">
      <c r="A124" s="18" t="s">
        <v>50</v>
      </c>
      <c r="B124" s="18"/>
      <c r="C124" s="19">
        <v>0</v>
      </c>
      <c r="D124" s="19">
        <v>10000</v>
      </c>
      <c r="E124" s="19">
        <v>0</v>
      </c>
      <c r="F124" s="19">
        <v>10000</v>
      </c>
    </row>
    <row r="125" spans="1:6" x14ac:dyDescent="0.25">
      <c r="A125" s="24" t="s">
        <v>66</v>
      </c>
      <c r="B125" s="24"/>
      <c r="C125" s="25">
        <v>0</v>
      </c>
      <c r="D125" s="25">
        <v>10000</v>
      </c>
      <c r="E125" s="25">
        <v>0</v>
      </c>
      <c r="F125" s="25">
        <v>10000</v>
      </c>
    </row>
    <row r="126" spans="1:6" s="4" customFormat="1" x14ac:dyDescent="0.25">
      <c r="A126" s="20">
        <v>3</v>
      </c>
      <c r="B126" s="4" t="s">
        <v>22</v>
      </c>
      <c r="C126" s="21">
        <v>0</v>
      </c>
      <c r="D126" s="21">
        <v>10000</v>
      </c>
      <c r="E126" s="21">
        <v>0</v>
      </c>
      <c r="F126" s="21">
        <v>10000</v>
      </c>
    </row>
    <row r="127" spans="1:6" s="4" customFormat="1" x14ac:dyDescent="0.25">
      <c r="A127" s="20">
        <v>32</v>
      </c>
      <c r="B127" s="4" t="s">
        <v>27</v>
      </c>
      <c r="C127" s="21">
        <v>0</v>
      </c>
      <c r="D127" s="21">
        <v>10000</v>
      </c>
      <c r="E127" s="21">
        <v>0</v>
      </c>
      <c r="F127" s="21">
        <v>10000</v>
      </c>
    </row>
    <row r="128" spans="1:6" s="5" customFormat="1" x14ac:dyDescent="0.25">
      <c r="A128" s="22">
        <v>323</v>
      </c>
      <c r="B128" s="5" t="s">
        <v>30</v>
      </c>
      <c r="C128" s="23">
        <v>0</v>
      </c>
      <c r="D128" s="23">
        <v>4000</v>
      </c>
      <c r="E128" s="23">
        <v>0</v>
      </c>
      <c r="F128" s="23">
        <v>4000</v>
      </c>
    </row>
    <row r="129" spans="1:6" s="5" customFormat="1" x14ac:dyDescent="0.25">
      <c r="A129" s="22">
        <v>324</v>
      </c>
      <c r="B129" s="5" t="s">
        <v>31</v>
      </c>
      <c r="C129" s="23">
        <v>0</v>
      </c>
      <c r="D129" s="23">
        <v>2000</v>
      </c>
      <c r="E129" s="23">
        <v>0</v>
      </c>
      <c r="F129" s="23">
        <v>2000</v>
      </c>
    </row>
    <row r="130" spans="1:6" s="5" customFormat="1" x14ac:dyDescent="0.25">
      <c r="A130" s="22">
        <v>329</v>
      </c>
      <c r="B130" s="5" t="s">
        <v>32</v>
      </c>
      <c r="C130" s="23">
        <v>0</v>
      </c>
      <c r="D130" s="23">
        <v>4000</v>
      </c>
      <c r="E130" s="23">
        <v>0</v>
      </c>
      <c r="F130" s="23">
        <v>4000</v>
      </c>
    </row>
    <row r="131" spans="1:6" x14ac:dyDescent="0.25">
      <c r="A131" s="10" t="s">
        <v>67</v>
      </c>
      <c r="B131" s="10"/>
      <c r="C131" s="11">
        <v>19371046</v>
      </c>
      <c r="D131" s="11">
        <v>1862103</v>
      </c>
      <c r="E131" s="11">
        <v>9.6128159522206502</v>
      </c>
      <c r="F131" s="11">
        <v>21233149</v>
      </c>
    </row>
    <row r="132" spans="1:6" x14ac:dyDescent="0.25">
      <c r="A132" s="12" t="s">
        <v>68</v>
      </c>
      <c r="B132" s="12"/>
      <c r="C132" s="13">
        <v>1797700</v>
      </c>
      <c r="D132" s="13">
        <v>124700</v>
      </c>
      <c r="E132" s="13">
        <v>6.9366412638371298</v>
      </c>
      <c r="F132" s="13">
        <v>1922400</v>
      </c>
    </row>
    <row r="133" spans="1:6" x14ac:dyDescent="0.25">
      <c r="A133" s="26" t="s">
        <v>69</v>
      </c>
      <c r="B133" s="26"/>
      <c r="C133" s="27">
        <v>467000</v>
      </c>
      <c r="D133" s="27">
        <v>18200</v>
      </c>
      <c r="E133" s="27">
        <v>3.8972162740899399</v>
      </c>
      <c r="F133" s="27">
        <v>485200</v>
      </c>
    </row>
    <row r="134" spans="1:6" x14ac:dyDescent="0.25">
      <c r="A134" s="14" t="s">
        <v>70</v>
      </c>
      <c r="B134" s="14"/>
      <c r="C134" s="15">
        <v>467000</v>
      </c>
      <c r="D134" s="15">
        <v>18200</v>
      </c>
      <c r="E134" s="15">
        <v>3.8972162740899399</v>
      </c>
      <c r="F134" s="15">
        <v>485200</v>
      </c>
    </row>
    <row r="135" spans="1:6" x14ac:dyDescent="0.25">
      <c r="A135" s="16" t="s">
        <v>71</v>
      </c>
      <c r="B135" s="16"/>
      <c r="C135" s="17">
        <v>467000</v>
      </c>
      <c r="D135" s="17">
        <v>18200</v>
      </c>
      <c r="E135" s="17">
        <v>3.8972162740899399</v>
      </c>
      <c r="F135" s="17">
        <v>485200</v>
      </c>
    </row>
    <row r="136" spans="1:6" x14ac:dyDescent="0.25">
      <c r="A136" s="18" t="s">
        <v>314</v>
      </c>
      <c r="B136" s="18"/>
      <c r="C136" s="19">
        <v>467000</v>
      </c>
      <c r="D136" s="19">
        <v>0</v>
      </c>
      <c r="E136" s="19">
        <v>0</v>
      </c>
      <c r="F136" s="19">
        <v>467000</v>
      </c>
    </row>
    <row r="137" spans="1:6" x14ac:dyDescent="0.25">
      <c r="A137" s="18" t="s">
        <v>16</v>
      </c>
      <c r="B137" s="18"/>
      <c r="C137" s="19">
        <v>467000</v>
      </c>
      <c r="D137" s="19">
        <v>0</v>
      </c>
      <c r="E137" s="19">
        <v>0</v>
      </c>
      <c r="F137" s="19">
        <v>467000</v>
      </c>
    </row>
    <row r="138" spans="1:6" x14ac:dyDescent="0.25">
      <c r="A138" s="24" t="s">
        <v>72</v>
      </c>
      <c r="B138" s="24"/>
      <c r="C138" s="25">
        <v>467000</v>
      </c>
      <c r="D138" s="25">
        <v>0</v>
      </c>
      <c r="E138" s="25">
        <v>0</v>
      </c>
      <c r="F138" s="25">
        <v>467000</v>
      </c>
    </row>
    <row r="139" spans="1:6" s="4" customFormat="1" x14ac:dyDescent="0.25">
      <c r="A139" s="20">
        <v>3</v>
      </c>
      <c r="B139" s="4" t="s">
        <v>22</v>
      </c>
      <c r="C139" s="21">
        <v>467000</v>
      </c>
      <c r="D139" s="21">
        <v>0</v>
      </c>
      <c r="E139" s="21">
        <v>0</v>
      </c>
      <c r="F139" s="21">
        <v>467000</v>
      </c>
    </row>
    <row r="140" spans="1:6" s="4" customFormat="1" x14ac:dyDescent="0.25">
      <c r="A140" s="20">
        <v>31</v>
      </c>
      <c r="B140" s="4" t="s">
        <v>23</v>
      </c>
      <c r="C140" s="21">
        <v>371500</v>
      </c>
      <c r="D140" s="21">
        <v>12000</v>
      </c>
      <c r="E140" s="21">
        <v>3.2301480484522198</v>
      </c>
      <c r="F140" s="21">
        <v>383500</v>
      </c>
    </row>
    <row r="141" spans="1:6" s="5" customFormat="1" x14ac:dyDescent="0.25">
      <c r="A141" s="22">
        <v>311</v>
      </c>
      <c r="B141" s="5" t="s">
        <v>24</v>
      </c>
      <c r="C141" s="23">
        <v>321000</v>
      </c>
      <c r="D141" s="23">
        <v>4000</v>
      </c>
      <c r="E141" s="23">
        <v>1.2461059190031201</v>
      </c>
      <c r="F141" s="23">
        <v>325000</v>
      </c>
    </row>
    <row r="142" spans="1:6" s="5" customFormat="1" x14ac:dyDescent="0.25">
      <c r="A142" s="22">
        <v>312</v>
      </c>
      <c r="B142" s="5" t="s">
        <v>25</v>
      </c>
      <c r="C142" s="23">
        <v>1500</v>
      </c>
      <c r="D142" s="23">
        <v>1500</v>
      </c>
      <c r="E142" s="23">
        <v>100</v>
      </c>
      <c r="F142" s="23">
        <v>3000</v>
      </c>
    </row>
    <row r="143" spans="1:6" s="5" customFormat="1" x14ac:dyDescent="0.25">
      <c r="A143" s="22">
        <v>313</v>
      </c>
      <c r="B143" s="5" t="s">
        <v>26</v>
      </c>
      <c r="C143" s="23">
        <v>49000</v>
      </c>
      <c r="D143" s="23">
        <v>6500</v>
      </c>
      <c r="E143" s="23">
        <v>13.265306122448999</v>
      </c>
      <c r="F143" s="23">
        <v>55500</v>
      </c>
    </row>
    <row r="144" spans="1:6" s="4" customFormat="1" x14ac:dyDescent="0.25">
      <c r="A144" s="20">
        <v>32</v>
      </c>
      <c r="B144" s="4" t="s">
        <v>27</v>
      </c>
      <c r="C144" s="21">
        <v>93500</v>
      </c>
      <c r="D144" s="21">
        <v>-12000</v>
      </c>
      <c r="E144" s="21">
        <v>-12.834224598930501</v>
      </c>
      <c r="F144" s="21">
        <v>81500</v>
      </c>
    </row>
    <row r="145" spans="1:6" s="5" customFormat="1" x14ac:dyDescent="0.25">
      <c r="A145" s="22">
        <v>321</v>
      </c>
      <c r="B145" s="5" t="s">
        <v>28</v>
      </c>
      <c r="C145" s="23">
        <v>17500</v>
      </c>
      <c r="D145" s="23">
        <v>500</v>
      </c>
      <c r="E145" s="23">
        <v>2.8571428571428599</v>
      </c>
      <c r="F145" s="23">
        <v>18000</v>
      </c>
    </row>
    <row r="146" spans="1:6" s="5" customFormat="1" x14ac:dyDescent="0.25">
      <c r="A146" s="22">
        <v>322</v>
      </c>
      <c r="B146" s="5" t="s">
        <v>29</v>
      </c>
      <c r="C146" s="23">
        <v>9000</v>
      </c>
      <c r="D146" s="23">
        <v>2000</v>
      </c>
      <c r="E146" s="23">
        <v>22.2222222222222</v>
      </c>
      <c r="F146" s="23">
        <v>11000</v>
      </c>
    </row>
    <row r="147" spans="1:6" s="5" customFormat="1" x14ac:dyDescent="0.25">
      <c r="A147" s="22">
        <v>323</v>
      </c>
      <c r="B147" s="5" t="s">
        <v>30</v>
      </c>
      <c r="C147" s="23">
        <v>67000</v>
      </c>
      <c r="D147" s="23">
        <v>-14500</v>
      </c>
      <c r="E147" s="23">
        <v>-21.641791044776099</v>
      </c>
      <c r="F147" s="23">
        <v>52500</v>
      </c>
    </row>
    <row r="148" spans="1:6" s="4" customFormat="1" x14ac:dyDescent="0.25">
      <c r="A148" s="20">
        <v>34</v>
      </c>
      <c r="B148" s="4" t="s">
        <v>33</v>
      </c>
      <c r="C148" s="21">
        <v>2000</v>
      </c>
      <c r="D148" s="21">
        <v>0</v>
      </c>
      <c r="E148" s="21">
        <v>0</v>
      </c>
      <c r="F148" s="21">
        <v>2000</v>
      </c>
    </row>
    <row r="149" spans="1:6" s="5" customFormat="1" x14ac:dyDescent="0.25">
      <c r="A149" s="22">
        <v>343</v>
      </c>
      <c r="B149" s="5" t="s">
        <v>35</v>
      </c>
      <c r="C149" s="23">
        <v>2000</v>
      </c>
      <c r="D149" s="23">
        <v>0</v>
      </c>
      <c r="E149" s="23">
        <v>0</v>
      </c>
      <c r="F149" s="23">
        <v>2000</v>
      </c>
    </row>
    <row r="150" spans="1:6" x14ac:dyDescent="0.25">
      <c r="A150" s="18" t="s">
        <v>320</v>
      </c>
      <c r="B150" s="18"/>
      <c r="C150" s="19">
        <v>0</v>
      </c>
      <c r="D150" s="19">
        <v>18200</v>
      </c>
      <c r="E150" s="19">
        <v>0</v>
      </c>
      <c r="F150" s="19">
        <v>18200</v>
      </c>
    </row>
    <row r="151" spans="1:6" x14ac:dyDescent="0.25">
      <c r="A151" s="18" t="s">
        <v>73</v>
      </c>
      <c r="B151" s="18"/>
      <c r="C151" s="19">
        <v>0</v>
      </c>
      <c r="D151" s="19">
        <v>18200</v>
      </c>
      <c r="E151" s="19">
        <v>0</v>
      </c>
      <c r="F151" s="19">
        <v>18200</v>
      </c>
    </row>
    <row r="152" spans="1:6" x14ac:dyDescent="0.25">
      <c r="A152" s="24" t="s">
        <v>72</v>
      </c>
      <c r="B152" s="24"/>
      <c r="C152" s="25">
        <v>0</v>
      </c>
      <c r="D152" s="25">
        <v>18200</v>
      </c>
      <c r="E152" s="25">
        <v>0</v>
      </c>
      <c r="F152" s="25">
        <v>18200</v>
      </c>
    </row>
    <row r="153" spans="1:6" s="4" customFormat="1" x14ac:dyDescent="0.25">
      <c r="A153" s="20">
        <v>3</v>
      </c>
      <c r="B153" s="4" t="s">
        <v>22</v>
      </c>
      <c r="C153" s="21">
        <v>0</v>
      </c>
      <c r="D153" s="21">
        <v>18200</v>
      </c>
      <c r="E153" s="21">
        <v>0</v>
      </c>
      <c r="F153" s="21">
        <v>18200</v>
      </c>
    </row>
    <row r="154" spans="1:6" s="4" customFormat="1" x14ac:dyDescent="0.25">
      <c r="A154" s="20">
        <v>32</v>
      </c>
      <c r="B154" s="4" t="s">
        <v>27</v>
      </c>
      <c r="C154" s="21">
        <v>0</v>
      </c>
      <c r="D154" s="21">
        <v>18200</v>
      </c>
      <c r="E154" s="21">
        <v>0</v>
      </c>
      <c r="F154" s="21">
        <v>18200</v>
      </c>
    </row>
    <row r="155" spans="1:6" s="5" customFormat="1" x14ac:dyDescent="0.25">
      <c r="A155" s="22">
        <v>323</v>
      </c>
      <c r="B155" s="5" t="s">
        <v>30</v>
      </c>
      <c r="C155" s="23">
        <v>0</v>
      </c>
      <c r="D155" s="23">
        <v>18200</v>
      </c>
      <c r="E155" s="23">
        <v>0</v>
      </c>
      <c r="F155" s="23">
        <v>18200</v>
      </c>
    </row>
    <row r="156" spans="1:6" x14ac:dyDescent="0.25">
      <c r="A156" s="26" t="s">
        <v>74</v>
      </c>
      <c r="B156" s="26"/>
      <c r="C156" s="27">
        <v>941000</v>
      </c>
      <c r="D156" s="27">
        <v>54400</v>
      </c>
      <c r="E156" s="27">
        <v>5.7810839532412297</v>
      </c>
      <c r="F156" s="27">
        <v>995400</v>
      </c>
    </row>
    <row r="157" spans="1:6" x14ac:dyDescent="0.25">
      <c r="A157" s="14" t="s">
        <v>70</v>
      </c>
      <c r="B157" s="14"/>
      <c r="C157" s="15">
        <v>941000</v>
      </c>
      <c r="D157" s="15">
        <v>54400</v>
      </c>
      <c r="E157" s="15">
        <v>5.7810839532412297</v>
      </c>
      <c r="F157" s="15">
        <v>995400</v>
      </c>
    </row>
    <row r="158" spans="1:6" x14ac:dyDescent="0.25">
      <c r="A158" s="16" t="s">
        <v>71</v>
      </c>
      <c r="B158" s="16"/>
      <c r="C158" s="17">
        <v>941000</v>
      </c>
      <c r="D158" s="17">
        <v>54400</v>
      </c>
      <c r="E158" s="17">
        <v>5.7810839532412297</v>
      </c>
      <c r="F158" s="17">
        <v>995400</v>
      </c>
    </row>
    <row r="159" spans="1:6" x14ac:dyDescent="0.25">
      <c r="A159" s="18" t="s">
        <v>314</v>
      </c>
      <c r="B159" s="18"/>
      <c r="C159" s="19">
        <v>906000</v>
      </c>
      <c r="D159" s="19">
        <v>35000</v>
      </c>
      <c r="E159" s="19">
        <v>3.8631346578366501</v>
      </c>
      <c r="F159" s="19">
        <v>941000</v>
      </c>
    </row>
    <row r="160" spans="1:6" x14ac:dyDescent="0.25">
      <c r="A160" s="18" t="s">
        <v>16</v>
      </c>
      <c r="B160" s="18"/>
      <c r="C160" s="19">
        <v>906000</v>
      </c>
      <c r="D160" s="19">
        <v>35000</v>
      </c>
      <c r="E160" s="19">
        <v>3.8631346578366501</v>
      </c>
      <c r="F160" s="19">
        <v>941000</v>
      </c>
    </row>
    <row r="161" spans="1:6" x14ac:dyDescent="0.25">
      <c r="A161" s="24" t="s">
        <v>72</v>
      </c>
      <c r="B161" s="24"/>
      <c r="C161" s="25">
        <v>906000</v>
      </c>
      <c r="D161" s="25">
        <v>35000</v>
      </c>
      <c r="E161" s="25">
        <v>3.8631346578366501</v>
      </c>
      <c r="F161" s="25">
        <v>941000</v>
      </c>
    </row>
    <row r="162" spans="1:6" s="4" customFormat="1" x14ac:dyDescent="0.25">
      <c r="A162" s="20">
        <v>3</v>
      </c>
      <c r="B162" s="4" t="s">
        <v>22</v>
      </c>
      <c r="C162" s="21">
        <v>876000</v>
      </c>
      <c r="D162" s="21">
        <v>0</v>
      </c>
      <c r="E162" s="21">
        <v>0</v>
      </c>
      <c r="F162" s="21">
        <v>876000</v>
      </c>
    </row>
    <row r="163" spans="1:6" s="4" customFormat="1" x14ac:dyDescent="0.25">
      <c r="A163" s="20">
        <v>31</v>
      </c>
      <c r="B163" s="4" t="s">
        <v>23</v>
      </c>
      <c r="C163" s="21">
        <v>567500</v>
      </c>
      <c r="D163" s="21">
        <v>25500</v>
      </c>
      <c r="E163" s="21">
        <v>4.49339207048458</v>
      </c>
      <c r="F163" s="21">
        <v>593000</v>
      </c>
    </row>
    <row r="164" spans="1:6" s="5" customFormat="1" x14ac:dyDescent="0.25">
      <c r="A164" s="22">
        <v>311</v>
      </c>
      <c r="B164" s="5" t="s">
        <v>24</v>
      </c>
      <c r="C164" s="23">
        <v>480000</v>
      </c>
      <c r="D164" s="23">
        <v>24000</v>
      </c>
      <c r="E164" s="23">
        <v>5</v>
      </c>
      <c r="F164" s="23">
        <v>504000</v>
      </c>
    </row>
    <row r="165" spans="1:6" s="5" customFormat="1" x14ac:dyDescent="0.25">
      <c r="A165" s="22">
        <v>312</v>
      </c>
      <c r="B165" s="5" t="s">
        <v>25</v>
      </c>
      <c r="C165" s="23">
        <v>5000</v>
      </c>
      <c r="D165" s="23">
        <v>-2500</v>
      </c>
      <c r="E165" s="23">
        <v>-50</v>
      </c>
      <c r="F165" s="23">
        <v>2500</v>
      </c>
    </row>
    <row r="166" spans="1:6" s="5" customFormat="1" x14ac:dyDescent="0.25">
      <c r="A166" s="22">
        <v>313</v>
      </c>
      <c r="B166" s="5" t="s">
        <v>26</v>
      </c>
      <c r="C166" s="23">
        <v>82500</v>
      </c>
      <c r="D166" s="23">
        <v>4000</v>
      </c>
      <c r="E166" s="23">
        <v>4.8484848484848504</v>
      </c>
      <c r="F166" s="23">
        <v>86500</v>
      </c>
    </row>
    <row r="167" spans="1:6" s="4" customFormat="1" x14ac:dyDescent="0.25">
      <c r="A167" s="20">
        <v>32</v>
      </c>
      <c r="B167" s="4" t="s">
        <v>27</v>
      </c>
      <c r="C167" s="21">
        <v>303500</v>
      </c>
      <c r="D167" s="21">
        <v>-25000</v>
      </c>
      <c r="E167" s="21">
        <v>-8.2372322899505797</v>
      </c>
      <c r="F167" s="21">
        <v>278500</v>
      </c>
    </row>
    <row r="168" spans="1:6" s="5" customFormat="1" x14ac:dyDescent="0.25">
      <c r="A168" s="22">
        <v>321</v>
      </c>
      <c r="B168" s="5" t="s">
        <v>28</v>
      </c>
      <c r="C168" s="23">
        <v>10000</v>
      </c>
      <c r="D168" s="23">
        <v>-1000</v>
      </c>
      <c r="E168" s="23">
        <v>-10</v>
      </c>
      <c r="F168" s="23">
        <v>9000</v>
      </c>
    </row>
    <row r="169" spans="1:6" s="5" customFormat="1" x14ac:dyDescent="0.25">
      <c r="A169" s="22">
        <v>322</v>
      </c>
      <c r="B169" s="5" t="s">
        <v>29</v>
      </c>
      <c r="C169" s="23">
        <v>21500</v>
      </c>
      <c r="D169" s="23">
        <v>-4500</v>
      </c>
      <c r="E169" s="23">
        <v>-20.930232558139501</v>
      </c>
      <c r="F169" s="23">
        <v>17000</v>
      </c>
    </row>
    <row r="170" spans="1:6" s="5" customFormat="1" x14ac:dyDescent="0.25">
      <c r="A170" s="22">
        <v>323</v>
      </c>
      <c r="B170" s="5" t="s">
        <v>30</v>
      </c>
      <c r="C170" s="23">
        <v>272000</v>
      </c>
      <c r="D170" s="23">
        <v>-20500</v>
      </c>
      <c r="E170" s="23">
        <v>-7.5367647058823497</v>
      </c>
      <c r="F170" s="23">
        <v>251500</v>
      </c>
    </row>
    <row r="171" spans="1:6" s="5" customFormat="1" x14ac:dyDescent="0.25">
      <c r="A171" s="22">
        <v>329</v>
      </c>
      <c r="B171" s="5" t="s">
        <v>32</v>
      </c>
      <c r="C171" s="23">
        <v>0</v>
      </c>
      <c r="D171" s="23">
        <v>1000</v>
      </c>
      <c r="E171" s="23">
        <v>0</v>
      </c>
      <c r="F171" s="23">
        <v>1000</v>
      </c>
    </row>
    <row r="172" spans="1:6" s="4" customFormat="1" x14ac:dyDescent="0.25">
      <c r="A172" s="20">
        <v>34</v>
      </c>
      <c r="B172" s="4" t="s">
        <v>33</v>
      </c>
      <c r="C172" s="21">
        <v>5000</v>
      </c>
      <c r="D172" s="21">
        <v>-500</v>
      </c>
      <c r="E172" s="21">
        <v>-10</v>
      </c>
      <c r="F172" s="21">
        <v>4500</v>
      </c>
    </row>
    <row r="173" spans="1:6" s="5" customFormat="1" x14ac:dyDescent="0.25">
      <c r="A173" s="22">
        <v>343</v>
      </c>
      <c r="B173" s="5" t="s">
        <v>35</v>
      </c>
      <c r="C173" s="23">
        <v>5000</v>
      </c>
      <c r="D173" s="23">
        <v>-500</v>
      </c>
      <c r="E173" s="23">
        <v>-10</v>
      </c>
      <c r="F173" s="23">
        <v>4500</v>
      </c>
    </row>
    <row r="174" spans="1:6" s="4" customFormat="1" x14ac:dyDescent="0.25">
      <c r="A174" s="20">
        <v>4</v>
      </c>
      <c r="B174" s="4" t="s">
        <v>54</v>
      </c>
      <c r="C174" s="21">
        <v>30000</v>
      </c>
      <c r="D174" s="21">
        <v>35000</v>
      </c>
      <c r="E174" s="21">
        <v>116.666666666667</v>
      </c>
      <c r="F174" s="21">
        <v>65000</v>
      </c>
    </row>
    <row r="175" spans="1:6" s="4" customFormat="1" x14ac:dyDescent="0.25">
      <c r="A175" s="20">
        <v>42</v>
      </c>
      <c r="B175" s="4" t="s">
        <v>55</v>
      </c>
      <c r="C175" s="21">
        <v>30000</v>
      </c>
      <c r="D175" s="21">
        <v>35000</v>
      </c>
      <c r="E175" s="21">
        <v>116.666666666667</v>
      </c>
      <c r="F175" s="21">
        <v>65000</v>
      </c>
    </row>
    <row r="176" spans="1:6" s="5" customFormat="1" x14ac:dyDescent="0.25">
      <c r="A176" s="22">
        <v>422</v>
      </c>
      <c r="B176" s="5" t="s">
        <v>56</v>
      </c>
      <c r="C176" s="23">
        <v>30000</v>
      </c>
      <c r="D176" s="23">
        <v>0</v>
      </c>
      <c r="E176" s="23">
        <v>0</v>
      </c>
      <c r="F176" s="23">
        <v>30000</v>
      </c>
    </row>
    <row r="177" spans="1:6" s="5" customFormat="1" x14ac:dyDescent="0.25">
      <c r="A177" s="22">
        <v>424</v>
      </c>
      <c r="B177" s="5" t="s">
        <v>75</v>
      </c>
      <c r="C177" s="23">
        <v>0</v>
      </c>
      <c r="D177" s="23">
        <v>35000</v>
      </c>
      <c r="E177" s="23">
        <v>0</v>
      </c>
      <c r="F177" s="23">
        <v>35000</v>
      </c>
    </row>
    <row r="178" spans="1:6" x14ac:dyDescent="0.25">
      <c r="A178" s="18" t="s">
        <v>318</v>
      </c>
      <c r="B178" s="18"/>
      <c r="C178" s="19">
        <v>0</v>
      </c>
      <c r="D178" s="19">
        <v>54400</v>
      </c>
      <c r="E178" s="19">
        <v>0</v>
      </c>
      <c r="F178" s="19">
        <v>54400</v>
      </c>
    </row>
    <row r="179" spans="1:6" x14ac:dyDescent="0.25">
      <c r="A179" s="18" t="s">
        <v>76</v>
      </c>
      <c r="B179" s="18"/>
      <c r="C179" s="19">
        <v>0</v>
      </c>
      <c r="D179" s="19">
        <v>54400</v>
      </c>
      <c r="E179" s="19">
        <v>0</v>
      </c>
      <c r="F179" s="19">
        <v>54400</v>
      </c>
    </row>
    <row r="180" spans="1:6" x14ac:dyDescent="0.25">
      <c r="A180" s="24" t="s">
        <v>72</v>
      </c>
      <c r="B180" s="24"/>
      <c r="C180" s="25">
        <v>0</v>
      </c>
      <c r="D180" s="25">
        <v>54400</v>
      </c>
      <c r="E180" s="25">
        <v>0</v>
      </c>
      <c r="F180" s="25">
        <v>54400</v>
      </c>
    </row>
    <row r="181" spans="1:6" s="4" customFormat="1" x14ac:dyDescent="0.25">
      <c r="A181" s="20">
        <v>4</v>
      </c>
      <c r="B181" s="4" t="s">
        <v>54</v>
      </c>
      <c r="C181" s="21">
        <v>0</v>
      </c>
      <c r="D181" s="21">
        <v>54400</v>
      </c>
      <c r="E181" s="21">
        <v>0</v>
      </c>
      <c r="F181" s="21">
        <v>54400</v>
      </c>
    </row>
    <row r="182" spans="1:6" s="4" customFormat="1" x14ac:dyDescent="0.25">
      <c r="A182" s="20">
        <v>42</v>
      </c>
      <c r="B182" s="4" t="s">
        <v>55</v>
      </c>
      <c r="C182" s="21">
        <v>0</v>
      </c>
      <c r="D182" s="21">
        <v>54400</v>
      </c>
      <c r="E182" s="21">
        <v>0</v>
      </c>
      <c r="F182" s="21">
        <v>54400</v>
      </c>
    </row>
    <row r="183" spans="1:6" s="5" customFormat="1" x14ac:dyDescent="0.25">
      <c r="A183" s="22">
        <v>424</v>
      </c>
      <c r="B183" s="5" t="s">
        <v>75</v>
      </c>
      <c r="C183" s="23">
        <v>0</v>
      </c>
      <c r="D183" s="23">
        <v>54400</v>
      </c>
      <c r="E183" s="23">
        <v>0</v>
      </c>
      <c r="F183" s="23">
        <v>54400</v>
      </c>
    </row>
    <row r="184" spans="1:6" x14ac:dyDescent="0.25">
      <c r="A184" s="18" t="s">
        <v>319</v>
      </c>
      <c r="B184" s="18"/>
      <c r="C184" s="19">
        <v>35000</v>
      </c>
      <c r="D184" s="19">
        <v>-35000</v>
      </c>
      <c r="E184" s="19">
        <v>-100</v>
      </c>
      <c r="F184" s="19">
        <v>0</v>
      </c>
    </row>
    <row r="185" spans="1:6" x14ac:dyDescent="0.25">
      <c r="A185" s="18" t="s">
        <v>57</v>
      </c>
      <c r="B185" s="18"/>
      <c r="C185" s="19">
        <v>35000</v>
      </c>
      <c r="D185" s="19">
        <v>-35000</v>
      </c>
      <c r="E185" s="19">
        <v>-100</v>
      </c>
      <c r="F185" s="19">
        <v>0</v>
      </c>
    </row>
    <row r="186" spans="1:6" x14ac:dyDescent="0.25">
      <c r="A186" s="24" t="s">
        <v>72</v>
      </c>
      <c r="B186" s="24"/>
      <c r="C186" s="25">
        <v>35000</v>
      </c>
      <c r="D186" s="25">
        <v>-35000</v>
      </c>
      <c r="E186" s="25">
        <v>-100</v>
      </c>
      <c r="F186" s="25">
        <v>0</v>
      </c>
    </row>
    <row r="187" spans="1:6" s="4" customFormat="1" x14ac:dyDescent="0.25">
      <c r="A187" s="20">
        <v>4</v>
      </c>
      <c r="B187" s="4" t="s">
        <v>54</v>
      </c>
      <c r="C187" s="21">
        <v>35000</v>
      </c>
      <c r="D187" s="21">
        <v>-35000</v>
      </c>
      <c r="E187" s="21">
        <v>-100</v>
      </c>
      <c r="F187" s="21">
        <v>0</v>
      </c>
    </row>
    <row r="188" spans="1:6" s="4" customFormat="1" x14ac:dyDescent="0.25">
      <c r="A188" s="20">
        <v>42</v>
      </c>
      <c r="B188" s="4" t="s">
        <v>55</v>
      </c>
      <c r="C188" s="21">
        <v>35000</v>
      </c>
      <c r="D188" s="21">
        <v>-35000</v>
      </c>
      <c r="E188" s="21">
        <v>-100</v>
      </c>
      <c r="F188" s="21">
        <v>0</v>
      </c>
    </row>
    <row r="189" spans="1:6" s="5" customFormat="1" x14ac:dyDescent="0.25">
      <c r="A189" s="22">
        <v>424</v>
      </c>
      <c r="B189" s="5" t="s">
        <v>75</v>
      </c>
      <c r="C189" s="23">
        <v>35000</v>
      </c>
      <c r="D189" s="23">
        <v>-35000</v>
      </c>
      <c r="E189" s="23">
        <v>-100</v>
      </c>
      <c r="F189" s="23">
        <v>0</v>
      </c>
    </row>
    <row r="190" spans="1:6" x14ac:dyDescent="0.25">
      <c r="A190" s="26" t="s">
        <v>77</v>
      </c>
      <c r="B190" s="26"/>
      <c r="C190" s="27">
        <v>389700</v>
      </c>
      <c r="D190" s="27">
        <v>52100</v>
      </c>
      <c r="E190" s="27">
        <v>13.3692584039004</v>
      </c>
      <c r="F190" s="27">
        <v>441800</v>
      </c>
    </row>
    <row r="191" spans="1:6" x14ac:dyDescent="0.25">
      <c r="A191" s="14" t="s">
        <v>70</v>
      </c>
      <c r="B191" s="14"/>
      <c r="C191" s="15">
        <v>389700</v>
      </c>
      <c r="D191" s="15">
        <v>52100</v>
      </c>
      <c r="E191" s="15">
        <v>13.3692584039004</v>
      </c>
      <c r="F191" s="15">
        <v>441800</v>
      </c>
    </row>
    <row r="192" spans="1:6" x14ac:dyDescent="0.25">
      <c r="A192" s="16" t="s">
        <v>71</v>
      </c>
      <c r="B192" s="16"/>
      <c r="C192" s="17">
        <v>347700</v>
      </c>
      <c r="D192" s="17">
        <v>52100</v>
      </c>
      <c r="E192" s="17">
        <v>14.984181765890099</v>
      </c>
      <c r="F192" s="17">
        <v>399800</v>
      </c>
    </row>
    <row r="193" spans="1:6" x14ac:dyDescent="0.25">
      <c r="A193" s="18" t="s">
        <v>314</v>
      </c>
      <c r="B193" s="18"/>
      <c r="C193" s="19">
        <v>347700</v>
      </c>
      <c r="D193" s="19">
        <v>0</v>
      </c>
      <c r="E193" s="19">
        <v>0</v>
      </c>
      <c r="F193" s="19">
        <v>347700</v>
      </c>
    </row>
    <row r="194" spans="1:6" x14ac:dyDescent="0.25">
      <c r="A194" s="18" t="s">
        <v>16</v>
      </c>
      <c r="B194" s="18"/>
      <c r="C194" s="19">
        <v>347700</v>
      </c>
      <c r="D194" s="19">
        <v>0</v>
      </c>
      <c r="E194" s="19">
        <v>0</v>
      </c>
      <c r="F194" s="19">
        <v>347700</v>
      </c>
    </row>
    <row r="195" spans="1:6" x14ac:dyDescent="0.25">
      <c r="A195" s="24" t="s">
        <v>72</v>
      </c>
      <c r="B195" s="24"/>
      <c r="C195" s="25">
        <v>347700</v>
      </c>
      <c r="D195" s="25">
        <v>0</v>
      </c>
      <c r="E195" s="25">
        <v>0</v>
      </c>
      <c r="F195" s="25">
        <v>347700</v>
      </c>
    </row>
    <row r="196" spans="1:6" s="4" customFormat="1" x14ac:dyDescent="0.25">
      <c r="A196" s="20">
        <v>3</v>
      </c>
      <c r="B196" s="4" t="s">
        <v>22</v>
      </c>
      <c r="C196" s="21">
        <v>347700</v>
      </c>
      <c r="D196" s="21">
        <v>0</v>
      </c>
      <c r="E196" s="21">
        <v>0</v>
      </c>
      <c r="F196" s="21">
        <v>347700</v>
      </c>
    </row>
    <row r="197" spans="1:6" s="4" customFormat="1" x14ac:dyDescent="0.25">
      <c r="A197" s="20">
        <v>31</v>
      </c>
      <c r="B197" s="4" t="s">
        <v>23</v>
      </c>
      <c r="C197" s="21">
        <v>260500</v>
      </c>
      <c r="D197" s="21">
        <v>-45500</v>
      </c>
      <c r="E197" s="21">
        <v>-17.466410748560499</v>
      </c>
      <c r="F197" s="21">
        <v>215000</v>
      </c>
    </row>
    <row r="198" spans="1:6" s="5" customFormat="1" x14ac:dyDescent="0.25">
      <c r="A198" s="22">
        <v>311</v>
      </c>
      <c r="B198" s="5" t="s">
        <v>24</v>
      </c>
      <c r="C198" s="23">
        <v>222500</v>
      </c>
      <c r="D198" s="23">
        <v>-45420</v>
      </c>
      <c r="E198" s="23">
        <v>-20.413483146067399</v>
      </c>
      <c r="F198" s="23">
        <v>177080</v>
      </c>
    </row>
    <row r="199" spans="1:6" s="5" customFormat="1" x14ac:dyDescent="0.25">
      <c r="A199" s="22">
        <v>312</v>
      </c>
      <c r="B199" s="5" t="s">
        <v>25</v>
      </c>
      <c r="C199" s="23">
        <v>3000</v>
      </c>
      <c r="D199" s="23">
        <v>4500</v>
      </c>
      <c r="E199" s="23">
        <v>150</v>
      </c>
      <c r="F199" s="23">
        <v>7500</v>
      </c>
    </row>
    <row r="200" spans="1:6" s="5" customFormat="1" x14ac:dyDescent="0.25">
      <c r="A200" s="22">
        <v>313</v>
      </c>
      <c r="B200" s="5" t="s">
        <v>26</v>
      </c>
      <c r="C200" s="23">
        <v>35000</v>
      </c>
      <c r="D200" s="23">
        <v>-4580</v>
      </c>
      <c r="E200" s="23">
        <v>-13.0857142857143</v>
      </c>
      <c r="F200" s="23">
        <v>30420</v>
      </c>
    </row>
    <row r="201" spans="1:6" s="4" customFormat="1" x14ac:dyDescent="0.25">
      <c r="A201" s="20">
        <v>32</v>
      </c>
      <c r="B201" s="4" t="s">
        <v>27</v>
      </c>
      <c r="C201" s="21">
        <v>87200</v>
      </c>
      <c r="D201" s="21">
        <v>45500</v>
      </c>
      <c r="E201" s="21">
        <v>52.178899082568797</v>
      </c>
      <c r="F201" s="21">
        <v>132700</v>
      </c>
    </row>
    <row r="202" spans="1:6" s="5" customFormat="1" x14ac:dyDescent="0.25">
      <c r="A202" s="22">
        <v>321</v>
      </c>
      <c r="B202" s="5" t="s">
        <v>28</v>
      </c>
      <c r="C202" s="23">
        <v>2500</v>
      </c>
      <c r="D202" s="23">
        <v>6600</v>
      </c>
      <c r="E202" s="23">
        <v>264</v>
      </c>
      <c r="F202" s="23">
        <v>9100</v>
      </c>
    </row>
    <row r="203" spans="1:6" s="5" customFormat="1" x14ac:dyDescent="0.25">
      <c r="A203" s="22">
        <v>322</v>
      </c>
      <c r="B203" s="5" t="s">
        <v>29</v>
      </c>
      <c r="C203" s="23">
        <v>18000</v>
      </c>
      <c r="D203" s="23">
        <v>35500</v>
      </c>
      <c r="E203" s="23">
        <v>197.222222222222</v>
      </c>
      <c r="F203" s="23">
        <v>53500</v>
      </c>
    </row>
    <row r="204" spans="1:6" s="5" customFormat="1" x14ac:dyDescent="0.25">
      <c r="A204" s="22">
        <v>323</v>
      </c>
      <c r="B204" s="5" t="s">
        <v>30</v>
      </c>
      <c r="C204" s="23">
        <v>64700</v>
      </c>
      <c r="D204" s="23">
        <v>2400</v>
      </c>
      <c r="E204" s="23">
        <v>3.70942812982998</v>
      </c>
      <c r="F204" s="23">
        <v>67100</v>
      </c>
    </row>
    <row r="205" spans="1:6" s="5" customFormat="1" x14ac:dyDescent="0.25">
      <c r="A205" s="22">
        <v>329</v>
      </c>
      <c r="B205" s="5" t="s">
        <v>32</v>
      </c>
      <c r="C205" s="23">
        <v>2000</v>
      </c>
      <c r="D205" s="23">
        <v>1000</v>
      </c>
      <c r="E205" s="23">
        <v>50</v>
      </c>
      <c r="F205" s="23">
        <v>3000</v>
      </c>
    </row>
    <row r="206" spans="1:6" x14ac:dyDescent="0.25">
      <c r="A206" s="18" t="s">
        <v>318</v>
      </c>
      <c r="B206" s="18"/>
      <c r="C206" s="19">
        <v>0</v>
      </c>
      <c r="D206" s="19">
        <v>45000</v>
      </c>
      <c r="E206" s="19">
        <v>0</v>
      </c>
      <c r="F206" s="19">
        <v>45000</v>
      </c>
    </row>
    <row r="207" spans="1:6" x14ac:dyDescent="0.25">
      <c r="A207" s="18" t="s">
        <v>76</v>
      </c>
      <c r="B207" s="18"/>
      <c r="C207" s="19">
        <v>0</v>
      </c>
      <c r="D207" s="19">
        <v>45000</v>
      </c>
      <c r="E207" s="19">
        <v>0</v>
      </c>
      <c r="F207" s="19">
        <v>45000</v>
      </c>
    </row>
    <row r="208" spans="1:6" x14ac:dyDescent="0.25">
      <c r="A208" s="24" t="s">
        <v>72</v>
      </c>
      <c r="B208" s="24"/>
      <c r="C208" s="25">
        <v>0</v>
      </c>
      <c r="D208" s="25">
        <v>45000</v>
      </c>
      <c r="E208" s="25">
        <v>0</v>
      </c>
      <c r="F208" s="25">
        <v>45000</v>
      </c>
    </row>
    <row r="209" spans="1:6" s="4" customFormat="1" x14ac:dyDescent="0.25">
      <c r="A209" s="20">
        <v>3</v>
      </c>
      <c r="B209" s="4" t="s">
        <v>22</v>
      </c>
      <c r="C209" s="21">
        <v>0</v>
      </c>
      <c r="D209" s="21">
        <v>45000</v>
      </c>
      <c r="E209" s="21">
        <v>0</v>
      </c>
      <c r="F209" s="21">
        <v>45000</v>
      </c>
    </row>
    <row r="210" spans="1:6" s="4" customFormat="1" x14ac:dyDescent="0.25">
      <c r="A210" s="20">
        <v>32</v>
      </c>
      <c r="B210" s="4" t="s">
        <v>27</v>
      </c>
      <c r="C210" s="21">
        <v>0</v>
      </c>
      <c r="D210" s="21">
        <v>45000</v>
      </c>
      <c r="E210" s="21">
        <v>0</v>
      </c>
      <c r="F210" s="21">
        <v>45000</v>
      </c>
    </row>
    <row r="211" spans="1:6" s="5" customFormat="1" x14ac:dyDescent="0.25">
      <c r="A211" s="22">
        <v>322</v>
      </c>
      <c r="B211" s="5" t="s">
        <v>29</v>
      </c>
      <c r="C211" s="23">
        <v>0</v>
      </c>
      <c r="D211" s="23">
        <v>45000</v>
      </c>
      <c r="E211" s="23">
        <v>0</v>
      </c>
      <c r="F211" s="23">
        <v>45000</v>
      </c>
    </row>
    <row r="212" spans="1:6" x14ac:dyDescent="0.25">
      <c r="A212" s="18" t="s">
        <v>320</v>
      </c>
      <c r="B212" s="18"/>
      <c r="C212" s="19">
        <v>0</v>
      </c>
      <c r="D212" s="19">
        <v>7100</v>
      </c>
      <c r="E212" s="19">
        <v>0</v>
      </c>
      <c r="F212" s="19">
        <v>7100</v>
      </c>
    </row>
    <row r="213" spans="1:6" x14ac:dyDescent="0.25">
      <c r="A213" s="18" t="s">
        <v>73</v>
      </c>
      <c r="B213" s="18"/>
      <c r="C213" s="19">
        <v>0</v>
      </c>
      <c r="D213" s="19">
        <v>7100</v>
      </c>
      <c r="E213" s="19">
        <v>0</v>
      </c>
      <c r="F213" s="19">
        <v>7100</v>
      </c>
    </row>
    <row r="214" spans="1:6" x14ac:dyDescent="0.25">
      <c r="A214" s="24" t="s">
        <v>72</v>
      </c>
      <c r="B214" s="24"/>
      <c r="C214" s="25">
        <v>0</v>
      </c>
      <c r="D214" s="25">
        <v>7100</v>
      </c>
      <c r="E214" s="25">
        <v>0</v>
      </c>
      <c r="F214" s="25">
        <v>7100</v>
      </c>
    </row>
    <row r="215" spans="1:6" s="4" customFormat="1" x14ac:dyDescent="0.25">
      <c r="A215" s="20">
        <v>3</v>
      </c>
      <c r="B215" s="4" t="s">
        <v>22</v>
      </c>
      <c r="C215" s="21">
        <v>0</v>
      </c>
      <c r="D215" s="21">
        <v>7100</v>
      </c>
      <c r="E215" s="21">
        <v>0</v>
      </c>
      <c r="F215" s="21">
        <v>7100</v>
      </c>
    </row>
    <row r="216" spans="1:6" s="4" customFormat="1" x14ac:dyDescent="0.25">
      <c r="A216" s="20">
        <v>32</v>
      </c>
      <c r="B216" s="4" t="s">
        <v>27</v>
      </c>
      <c r="C216" s="21">
        <v>0</v>
      </c>
      <c r="D216" s="21">
        <v>6500</v>
      </c>
      <c r="E216" s="21">
        <v>0</v>
      </c>
      <c r="F216" s="21">
        <v>6500</v>
      </c>
    </row>
    <row r="217" spans="1:6" s="5" customFormat="1" x14ac:dyDescent="0.25">
      <c r="A217" s="22">
        <v>322</v>
      </c>
      <c r="B217" s="5" t="s">
        <v>29</v>
      </c>
      <c r="C217" s="23">
        <v>0</v>
      </c>
      <c r="D217" s="23">
        <v>1200</v>
      </c>
      <c r="E217" s="23">
        <v>0</v>
      </c>
      <c r="F217" s="23">
        <v>1200</v>
      </c>
    </row>
    <row r="218" spans="1:6" s="5" customFormat="1" x14ac:dyDescent="0.25">
      <c r="A218" s="22">
        <v>323</v>
      </c>
      <c r="B218" s="5" t="s">
        <v>30</v>
      </c>
      <c r="C218" s="23">
        <v>0</v>
      </c>
      <c r="D218" s="23">
        <v>5300</v>
      </c>
      <c r="E218" s="23">
        <v>0</v>
      </c>
      <c r="F218" s="23">
        <v>5300</v>
      </c>
    </row>
    <row r="219" spans="1:6" s="4" customFormat="1" x14ac:dyDescent="0.25">
      <c r="A219" s="20">
        <v>34</v>
      </c>
      <c r="B219" s="4" t="s">
        <v>33</v>
      </c>
      <c r="C219" s="21">
        <v>0</v>
      </c>
      <c r="D219" s="21">
        <v>600</v>
      </c>
      <c r="E219" s="21">
        <v>0</v>
      </c>
      <c r="F219" s="21">
        <v>600</v>
      </c>
    </row>
    <row r="220" spans="1:6" s="5" customFormat="1" x14ac:dyDescent="0.25">
      <c r="A220" s="22">
        <v>343</v>
      </c>
      <c r="B220" s="5" t="s">
        <v>35</v>
      </c>
      <c r="C220" s="23">
        <v>0</v>
      </c>
      <c r="D220" s="23">
        <v>600</v>
      </c>
      <c r="E220" s="23">
        <v>0</v>
      </c>
      <c r="F220" s="23">
        <v>600</v>
      </c>
    </row>
    <row r="221" spans="1:6" x14ac:dyDescent="0.25">
      <c r="A221" s="16" t="s">
        <v>78</v>
      </c>
      <c r="B221" s="16"/>
      <c r="C221" s="17">
        <v>27000</v>
      </c>
      <c r="D221" s="17">
        <v>0</v>
      </c>
      <c r="E221" s="17">
        <v>0</v>
      </c>
      <c r="F221" s="17">
        <v>27000</v>
      </c>
    </row>
    <row r="222" spans="1:6" x14ac:dyDescent="0.25">
      <c r="A222" s="18" t="s">
        <v>314</v>
      </c>
      <c r="B222" s="18"/>
      <c r="C222" s="19">
        <v>27000</v>
      </c>
      <c r="D222" s="19">
        <v>0</v>
      </c>
      <c r="E222" s="19">
        <v>0</v>
      </c>
      <c r="F222" s="19">
        <v>27000</v>
      </c>
    </row>
    <row r="223" spans="1:6" x14ac:dyDescent="0.25">
      <c r="A223" s="18" t="s">
        <v>16</v>
      </c>
      <c r="B223" s="18"/>
      <c r="C223" s="19">
        <v>27000</v>
      </c>
      <c r="D223" s="19">
        <v>0</v>
      </c>
      <c r="E223" s="19">
        <v>0</v>
      </c>
      <c r="F223" s="19">
        <v>27000</v>
      </c>
    </row>
    <row r="224" spans="1:6" x14ac:dyDescent="0.25">
      <c r="A224" s="24" t="s">
        <v>72</v>
      </c>
      <c r="B224" s="24"/>
      <c r="C224" s="25">
        <v>27000</v>
      </c>
      <c r="D224" s="25">
        <v>0</v>
      </c>
      <c r="E224" s="25">
        <v>0</v>
      </c>
      <c r="F224" s="25">
        <v>27000</v>
      </c>
    </row>
    <row r="225" spans="1:6" s="4" customFormat="1" x14ac:dyDescent="0.25">
      <c r="A225" s="20">
        <v>3</v>
      </c>
      <c r="B225" s="4" t="s">
        <v>22</v>
      </c>
      <c r="C225" s="21">
        <v>27000</v>
      </c>
      <c r="D225" s="21">
        <v>0</v>
      </c>
      <c r="E225" s="21">
        <v>0</v>
      </c>
      <c r="F225" s="21">
        <v>27000</v>
      </c>
    </row>
    <row r="226" spans="1:6" s="4" customFormat="1" x14ac:dyDescent="0.25">
      <c r="A226" s="20">
        <v>32</v>
      </c>
      <c r="B226" s="4" t="s">
        <v>27</v>
      </c>
      <c r="C226" s="21">
        <v>27000</v>
      </c>
      <c r="D226" s="21">
        <v>0</v>
      </c>
      <c r="E226" s="21">
        <v>0</v>
      </c>
      <c r="F226" s="21">
        <v>27000</v>
      </c>
    </row>
    <row r="227" spans="1:6" s="5" customFormat="1" x14ac:dyDescent="0.25">
      <c r="A227" s="22">
        <v>321</v>
      </c>
      <c r="B227" s="5" t="s">
        <v>28</v>
      </c>
      <c r="C227" s="23">
        <v>3000</v>
      </c>
      <c r="D227" s="23">
        <v>258</v>
      </c>
      <c r="E227" s="23">
        <v>8.6</v>
      </c>
      <c r="F227" s="23">
        <v>3258</v>
      </c>
    </row>
    <row r="228" spans="1:6" s="5" customFormat="1" x14ac:dyDescent="0.25">
      <c r="A228" s="22">
        <v>322</v>
      </c>
      <c r="B228" s="5" t="s">
        <v>29</v>
      </c>
      <c r="C228" s="23">
        <v>10000</v>
      </c>
      <c r="D228" s="23">
        <v>-1769.9</v>
      </c>
      <c r="E228" s="23">
        <v>-17.699000000000002</v>
      </c>
      <c r="F228" s="23">
        <v>8230.1</v>
      </c>
    </row>
    <row r="229" spans="1:6" s="5" customFormat="1" x14ac:dyDescent="0.25">
      <c r="A229" s="22">
        <v>323</v>
      </c>
      <c r="B229" s="5" t="s">
        <v>30</v>
      </c>
      <c r="C229" s="23">
        <v>3000</v>
      </c>
      <c r="D229" s="23">
        <v>1814</v>
      </c>
      <c r="E229" s="23">
        <v>60.466666666666697</v>
      </c>
      <c r="F229" s="23">
        <v>4814</v>
      </c>
    </row>
    <row r="230" spans="1:6" s="5" customFormat="1" x14ac:dyDescent="0.25">
      <c r="A230" s="22">
        <v>329</v>
      </c>
      <c r="B230" s="5" t="s">
        <v>32</v>
      </c>
      <c r="C230" s="23">
        <v>11000</v>
      </c>
      <c r="D230" s="23">
        <v>-302.10000000000002</v>
      </c>
      <c r="E230" s="23">
        <v>-2.7463636363636401</v>
      </c>
      <c r="F230" s="23">
        <v>10697.9</v>
      </c>
    </row>
    <row r="231" spans="1:6" x14ac:dyDescent="0.25">
      <c r="A231" s="16" t="s">
        <v>79</v>
      </c>
      <c r="B231" s="16"/>
      <c r="C231" s="17">
        <v>15000</v>
      </c>
      <c r="D231" s="17">
        <v>0</v>
      </c>
      <c r="E231" s="17">
        <v>0</v>
      </c>
      <c r="F231" s="17">
        <v>15000</v>
      </c>
    </row>
    <row r="232" spans="1:6" x14ac:dyDescent="0.25">
      <c r="A232" s="18" t="s">
        <v>319</v>
      </c>
      <c r="B232" s="18"/>
      <c r="C232" s="19">
        <v>15000</v>
      </c>
      <c r="D232" s="19">
        <v>0</v>
      </c>
      <c r="E232" s="19">
        <v>0</v>
      </c>
      <c r="F232" s="19">
        <v>15000</v>
      </c>
    </row>
    <row r="233" spans="1:6" x14ac:dyDescent="0.25">
      <c r="A233" s="18" t="s">
        <v>57</v>
      </c>
      <c r="B233" s="18"/>
      <c r="C233" s="19">
        <v>15000</v>
      </c>
      <c r="D233" s="19">
        <v>0</v>
      </c>
      <c r="E233" s="19">
        <v>0</v>
      </c>
      <c r="F233" s="19">
        <v>15000</v>
      </c>
    </row>
    <row r="234" spans="1:6" x14ac:dyDescent="0.25">
      <c r="A234" s="24" t="s">
        <v>72</v>
      </c>
      <c r="B234" s="24"/>
      <c r="C234" s="25">
        <v>15000</v>
      </c>
      <c r="D234" s="25">
        <v>0</v>
      </c>
      <c r="E234" s="25">
        <v>0</v>
      </c>
      <c r="F234" s="25">
        <v>15000</v>
      </c>
    </row>
    <row r="235" spans="1:6" s="4" customFormat="1" x14ac:dyDescent="0.25">
      <c r="A235" s="20">
        <v>4</v>
      </c>
      <c r="B235" s="4" t="s">
        <v>54</v>
      </c>
      <c r="C235" s="21">
        <v>15000</v>
      </c>
      <c r="D235" s="21">
        <v>0</v>
      </c>
      <c r="E235" s="21">
        <v>0</v>
      </c>
      <c r="F235" s="21">
        <v>15000</v>
      </c>
    </row>
    <row r="236" spans="1:6" s="4" customFormat="1" x14ac:dyDescent="0.25">
      <c r="A236" s="20">
        <v>42</v>
      </c>
      <c r="B236" s="4" t="s">
        <v>55</v>
      </c>
      <c r="C236" s="21">
        <v>15000</v>
      </c>
      <c r="D236" s="21">
        <v>0</v>
      </c>
      <c r="E236" s="21">
        <v>0</v>
      </c>
      <c r="F236" s="21">
        <v>15000</v>
      </c>
    </row>
    <row r="237" spans="1:6" s="5" customFormat="1" x14ac:dyDescent="0.25">
      <c r="A237" s="22">
        <v>424</v>
      </c>
      <c r="B237" s="5" t="s">
        <v>75</v>
      </c>
      <c r="C237" s="23">
        <v>15000</v>
      </c>
      <c r="D237" s="23">
        <v>0</v>
      </c>
      <c r="E237" s="23">
        <v>0</v>
      </c>
      <c r="F237" s="23">
        <v>15000</v>
      </c>
    </row>
    <row r="238" spans="1:6" x14ac:dyDescent="0.25">
      <c r="A238" s="12" t="s">
        <v>80</v>
      </c>
      <c r="B238" s="12"/>
      <c r="C238" s="13">
        <v>2974446</v>
      </c>
      <c r="D238" s="13">
        <v>272963</v>
      </c>
      <c r="E238" s="13">
        <v>9.1769358058609907</v>
      </c>
      <c r="F238" s="13">
        <v>3247409</v>
      </c>
    </row>
    <row r="239" spans="1:6" x14ac:dyDescent="0.25">
      <c r="A239" s="14" t="s">
        <v>81</v>
      </c>
      <c r="B239" s="14"/>
      <c r="C239" s="15">
        <v>759128</v>
      </c>
      <c r="D239" s="15">
        <v>-759128</v>
      </c>
      <c r="E239" s="15">
        <v>-100</v>
      </c>
      <c r="F239" s="15">
        <v>0</v>
      </c>
    </row>
    <row r="240" spans="1:6" x14ac:dyDescent="0.25">
      <c r="A240" s="16" t="s">
        <v>82</v>
      </c>
      <c r="B240" s="16"/>
      <c r="C240" s="17">
        <v>759128</v>
      </c>
      <c r="D240" s="17">
        <v>-759128</v>
      </c>
      <c r="E240" s="17">
        <v>-100</v>
      </c>
      <c r="F240" s="17">
        <v>0</v>
      </c>
    </row>
    <row r="241" spans="1:6" x14ac:dyDescent="0.25">
      <c r="A241" s="18" t="s">
        <v>317</v>
      </c>
      <c r="B241" s="18"/>
      <c r="C241" s="19">
        <v>759128</v>
      </c>
      <c r="D241" s="19">
        <v>-759128</v>
      </c>
      <c r="E241" s="19">
        <v>-100</v>
      </c>
      <c r="F241" s="19">
        <v>0</v>
      </c>
    </row>
    <row r="242" spans="1:6" x14ac:dyDescent="0.25">
      <c r="A242" s="18" t="s">
        <v>53</v>
      </c>
      <c r="B242" s="18"/>
      <c r="C242" s="19">
        <v>759128</v>
      </c>
      <c r="D242" s="19">
        <v>-759128</v>
      </c>
      <c r="E242" s="19">
        <v>-100</v>
      </c>
      <c r="F242" s="19">
        <v>0</v>
      </c>
    </row>
    <row r="243" spans="1:6" x14ac:dyDescent="0.25">
      <c r="A243" s="24" t="s">
        <v>83</v>
      </c>
      <c r="B243" s="24"/>
      <c r="C243" s="25">
        <v>759128</v>
      </c>
      <c r="D243" s="25">
        <v>-759128</v>
      </c>
      <c r="E243" s="25">
        <v>-100</v>
      </c>
      <c r="F243" s="25">
        <v>0</v>
      </c>
    </row>
    <row r="244" spans="1:6" s="4" customFormat="1" x14ac:dyDescent="0.25">
      <c r="A244" s="20">
        <v>3</v>
      </c>
      <c r="B244" s="4" t="s">
        <v>22</v>
      </c>
      <c r="C244" s="21">
        <v>216329</v>
      </c>
      <c r="D244" s="21">
        <v>-216329</v>
      </c>
      <c r="E244" s="21">
        <v>-100</v>
      </c>
      <c r="F244" s="21">
        <v>0</v>
      </c>
    </row>
    <row r="245" spans="1:6" s="4" customFormat="1" x14ac:dyDescent="0.25">
      <c r="A245" s="20">
        <v>32</v>
      </c>
      <c r="B245" s="4" t="s">
        <v>27</v>
      </c>
      <c r="C245" s="21">
        <v>216329</v>
      </c>
      <c r="D245" s="21">
        <v>-216329</v>
      </c>
      <c r="E245" s="21">
        <v>-100</v>
      </c>
      <c r="F245" s="21">
        <v>0</v>
      </c>
    </row>
    <row r="246" spans="1:6" s="5" customFormat="1" x14ac:dyDescent="0.25">
      <c r="A246" s="22">
        <v>323</v>
      </c>
      <c r="B246" s="5" t="s">
        <v>30</v>
      </c>
      <c r="C246" s="23">
        <v>216329</v>
      </c>
      <c r="D246" s="23">
        <v>-216329</v>
      </c>
      <c r="E246" s="23">
        <v>-100</v>
      </c>
      <c r="F246" s="23">
        <v>0</v>
      </c>
    </row>
    <row r="247" spans="1:6" s="4" customFormat="1" x14ac:dyDescent="0.25">
      <c r="A247" s="20">
        <v>4</v>
      </c>
      <c r="B247" s="4" t="s">
        <v>54</v>
      </c>
      <c r="C247" s="21">
        <v>542799</v>
      </c>
      <c r="D247" s="21">
        <v>-542799</v>
      </c>
      <c r="E247" s="21">
        <v>-100</v>
      </c>
      <c r="F247" s="21">
        <v>0</v>
      </c>
    </row>
    <row r="248" spans="1:6" s="4" customFormat="1" x14ac:dyDescent="0.25">
      <c r="A248" s="20">
        <v>45</v>
      </c>
      <c r="B248" s="4" t="s">
        <v>84</v>
      </c>
      <c r="C248" s="21">
        <v>542799</v>
      </c>
      <c r="D248" s="21">
        <v>-542799</v>
      </c>
      <c r="E248" s="21">
        <v>-100</v>
      </c>
      <c r="F248" s="21">
        <v>0</v>
      </c>
    </row>
    <row r="249" spans="1:6" s="5" customFormat="1" x14ac:dyDescent="0.25">
      <c r="A249" s="22">
        <v>451</v>
      </c>
      <c r="B249" s="5" t="s">
        <v>85</v>
      </c>
      <c r="C249" s="23">
        <v>542799</v>
      </c>
      <c r="D249" s="23">
        <v>-542799</v>
      </c>
      <c r="E249" s="23">
        <v>-100</v>
      </c>
      <c r="F249" s="23">
        <v>0</v>
      </c>
    </row>
    <row r="250" spans="1:6" x14ac:dyDescent="0.25">
      <c r="A250" s="26" t="s">
        <v>86</v>
      </c>
      <c r="B250" s="26"/>
      <c r="C250" s="27">
        <v>982698</v>
      </c>
      <c r="D250" s="27">
        <v>455911</v>
      </c>
      <c r="E250" s="27">
        <v>46.3938056249224</v>
      </c>
      <c r="F250" s="27">
        <v>1438609</v>
      </c>
    </row>
    <row r="251" spans="1:6" x14ac:dyDescent="0.25">
      <c r="A251" s="14" t="s">
        <v>81</v>
      </c>
      <c r="B251" s="14"/>
      <c r="C251" s="15">
        <v>728798</v>
      </c>
      <c r="D251" s="15">
        <v>240000</v>
      </c>
      <c r="E251" s="15">
        <v>32.930935595322701</v>
      </c>
      <c r="F251" s="15">
        <v>968798</v>
      </c>
    </row>
    <row r="252" spans="1:6" x14ac:dyDescent="0.25">
      <c r="A252" s="16" t="s">
        <v>87</v>
      </c>
      <c r="B252" s="16"/>
      <c r="C252" s="17">
        <v>728798</v>
      </c>
      <c r="D252" s="17">
        <v>240000</v>
      </c>
      <c r="E252" s="17">
        <v>32.930935595322701</v>
      </c>
      <c r="F252" s="17">
        <v>968798</v>
      </c>
    </row>
    <row r="253" spans="1:6" x14ac:dyDescent="0.25">
      <c r="A253" s="18" t="s">
        <v>317</v>
      </c>
      <c r="B253" s="18"/>
      <c r="C253" s="19">
        <v>728798</v>
      </c>
      <c r="D253" s="19">
        <v>240000</v>
      </c>
      <c r="E253" s="19">
        <v>32.930935595322701</v>
      </c>
      <c r="F253" s="19">
        <v>968798</v>
      </c>
    </row>
    <row r="254" spans="1:6" x14ac:dyDescent="0.25">
      <c r="A254" s="18" t="s">
        <v>53</v>
      </c>
      <c r="B254" s="18"/>
      <c r="C254" s="19">
        <v>728798</v>
      </c>
      <c r="D254" s="19">
        <v>240000</v>
      </c>
      <c r="E254" s="19">
        <v>32.930935595322701</v>
      </c>
      <c r="F254" s="19">
        <v>968798</v>
      </c>
    </row>
    <row r="255" spans="1:6" x14ac:dyDescent="0.25">
      <c r="A255" s="24" t="s">
        <v>83</v>
      </c>
      <c r="B255" s="24"/>
      <c r="C255" s="25">
        <v>728798</v>
      </c>
      <c r="D255" s="25">
        <v>240000</v>
      </c>
      <c r="E255" s="25">
        <v>32.930935595322701</v>
      </c>
      <c r="F255" s="25">
        <v>968798</v>
      </c>
    </row>
    <row r="256" spans="1:6" s="4" customFormat="1" x14ac:dyDescent="0.25">
      <c r="A256" s="20">
        <v>3</v>
      </c>
      <c r="B256" s="4" t="s">
        <v>22</v>
      </c>
      <c r="C256" s="21">
        <v>728798</v>
      </c>
      <c r="D256" s="21">
        <v>120000</v>
      </c>
      <c r="E256" s="21">
        <v>16.4654677976614</v>
      </c>
      <c r="F256" s="21">
        <v>848798</v>
      </c>
    </row>
    <row r="257" spans="1:6" s="4" customFormat="1" x14ac:dyDescent="0.25">
      <c r="A257" s="20">
        <v>32</v>
      </c>
      <c r="B257" s="4" t="s">
        <v>27</v>
      </c>
      <c r="C257" s="21">
        <v>725298</v>
      </c>
      <c r="D257" s="21">
        <v>119200</v>
      </c>
      <c r="E257" s="21">
        <v>16.434624113123199</v>
      </c>
      <c r="F257" s="21">
        <v>844498</v>
      </c>
    </row>
    <row r="258" spans="1:6" s="5" customFormat="1" x14ac:dyDescent="0.25">
      <c r="A258" s="22">
        <v>321</v>
      </c>
      <c r="B258" s="5" t="s">
        <v>28</v>
      </c>
      <c r="C258" s="23">
        <v>49000</v>
      </c>
      <c r="D258" s="23">
        <v>5735</v>
      </c>
      <c r="E258" s="23">
        <v>11.7040816326531</v>
      </c>
      <c r="F258" s="23">
        <v>54735</v>
      </c>
    </row>
    <row r="259" spans="1:6" s="5" customFormat="1" x14ac:dyDescent="0.25">
      <c r="A259" s="22">
        <v>322</v>
      </c>
      <c r="B259" s="5" t="s">
        <v>29</v>
      </c>
      <c r="C259" s="23">
        <v>285475</v>
      </c>
      <c r="D259" s="23">
        <v>-53395</v>
      </c>
      <c r="E259" s="23">
        <v>-18.703914528417499</v>
      </c>
      <c r="F259" s="23">
        <v>232080</v>
      </c>
    </row>
    <row r="260" spans="1:6" s="5" customFormat="1" x14ac:dyDescent="0.25">
      <c r="A260" s="22">
        <v>323</v>
      </c>
      <c r="B260" s="5" t="s">
        <v>30</v>
      </c>
      <c r="C260" s="23">
        <v>371135</v>
      </c>
      <c r="D260" s="23">
        <v>100920</v>
      </c>
      <c r="E260" s="23">
        <v>27.192261575976399</v>
      </c>
      <c r="F260" s="23">
        <v>472055</v>
      </c>
    </row>
    <row r="261" spans="1:6" s="5" customFormat="1" x14ac:dyDescent="0.25">
      <c r="A261" s="22">
        <v>329</v>
      </c>
      <c r="B261" s="5" t="s">
        <v>32</v>
      </c>
      <c r="C261" s="23">
        <v>19688</v>
      </c>
      <c r="D261" s="23">
        <v>65940</v>
      </c>
      <c r="E261" s="23">
        <v>334.924827305973</v>
      </c>
      <c r="F261" s="23">
        <v>85628</v>
      </c>
    </row>
    <row r="262" spans="1:6" s="4" customFormat="1" x14ac:dyDescent="0.25">
      <c r="A262" s="20">
        <v>34</v>
      </c>
      <c r="B262" s="4" t="s">
        <v>33</v>
      </c>
      <c r="C262" s="21">
        <v>3500</v>
      </c>
      <c r="D262" s="21">
        <v>800</v>
      </c>
      <c r="E262" s="21">
        <v>22.8571428571429</v>
      </c>
      <c r="F262" s="21">
        <v>4300</v>
      </c>
    </row>
    <row r="263" spans="1:6" s="5" customFormat="1" x14ac:dyDescent="0.25">
      <c r="A263" s="22">
        <v>343</v>
      </c>
      <c r="B263" s="5" t="s">
        <v>35</v>
      </c>
      <c r="C263" s="23">
        <v>3500</v>
      </c>
      <c r="D263" s="23">
        <v>800</v>
      </c>
      <c r="E263" s="23">
        <v>22.8571428571429</v>
      </c>
      <c r="F263" s="23">
        <v>4300</v>
      </c>
    </row>
    <row r="264" spans="1:6" s="4" customFormat="1" x14ac:dyDescent="0.25">
      <c r="A264" s="20">
        <v>4</v>
      </c>
      <c r="B264" s="4" t="s">
        <v>54</v>
      </c>
      <c r="C264" s="21">
        <v>0</v>
      </c>
      <c r="D264" s="21">
        <v>120000</v>
      </c>
      <c r="E264" s="21">
        <v>0</v>
      </c>
      <c r="F264" s="21">
        <v>120000</v>
      </c>
    </row>
    <row r="265" spans="1:6" s="4" customFormat="1" x14ac:dyDescent="0.25">
      <c r="A265" s="20">
        <v>42</v>
      </c>
      <c r="B265" s="4" t="s">
        <v>55</v>
      </c>
      <c r="C265" s="21">
        <v>0</v>
      </c>
      <c r="D265" s="21">
        <v>80000</v>
      </c>
      <c r="E265" s="21">
        <v>0</v>
      </c>
      <c r="F265" s="21">
        <v>80000</v>
      </c>
    </row>
    <row r="266" spans="1:6" s="5" customFormat="1" x14ac:dyDescent="0.25">
      <c r="A266" s="22">
        <v>422</v>
      </c>
      <c r="B266" s="5" t="s">
        <v>56</v>
      </c>
      <c r="C266" s="23">
        <v>0</v>
      </c>
      <c r="D266" s="23">
        <v>80000</v>
      </c>
      <c r="E266" s="23">
        <v>0</v>
      </c>
      <c r="F266" s="23">
        <v>80000</v>
      </c>
    </row>
    <row r="267" spans="1:6" s="4" customFormat="1" x14ac:dyDescent="0.25">
      <c r="A267" s="20">
        <v>45</v>
      </c>
      <c r="B267" s="4" t="s">
        <v>84</v>
      </c>
      <c r="C267" s="21">
        <v>0</v>
      </c>
      <c r="D267" s="21">
        <v>40000</v>
      </c>
      <c r="E267" s="21">
        <v>0</v>
      </c>
      <c r="F267" s="21">
        <v>40000</v>
      </c>
    </row>
    <row r="268" spans="1:6" s="5" customFormat="1" x14ac:dyDescent="0.25">
      <c r="A268" s="22">
        <v>451</v>
      </c>
      <c r="B268" s="5" t="s">
        <v>85</v>
      </c>
      <c r="C268" s="23">
        <v>0</v>
      </c>
      <c r="D268" s="23">
        <v>40000</v>
      </c>
      <c r="E268" s="23">
        <v>0</v>
      </c>
      <c r="F268" s="23">
        <v>40000</v>
      </c>
    </row>
    <row r="269" spans="1:6" x14ac:dyDescent="0.25">
      <c r="A269" s="14" t="s">
        <v>88</v>
      </c>
      <c r="B269" s="14"/>
      <c r="C269" s="15">
        <v>253900</v>
      </c>
      <c r="D269" s="15">
        <v>215911</v>
      </c>
      <c r="E269" s="15">
        <v>85.037810161480905</v>
      </c>
      <c r="F269" s="15">
        <v>469811</v>
      </c>
    </row>
    <row r="270" spans="1:6" x14ac:dyDescent="0.25">
      <c r="A270" s="16" t="s">
        <v>89</v>
      </c>
      <c r="B270" s="16"/>
      <c r="C270" s="17">
        <v>253900</v>
      </c>
      <c r="D270" s="17">
        <v>215911</v>
      </c>
      <c r="E270" s="17">
        <v>85.037810161480905</v>
      </c>
      <c r="F270" s="17">
        <v>469811</v>
      </c>
    </row>
    <row r="271" spans="1:6" x14ac:dyDescent="0.25">
      <c r="A271" s="18" t="s">
        <v>314</v>
      </c>
      <c r="B271" s="18"/>
      <c r="C271" s="19">
        <v>253900</v>
      </c>
      <c r="D271" s="19">
        <v>190796</v>
      </c>
      <c r="E271" s="19">
        <v>75.146120519889706</v>
      </c>
      <c r="F271" s="19">
        <v>444696</v>
      </c>
    </row>
    <row r="272" spans="1:6" x14ac:dyDescent="0.25">
      <c r="A272" s="18" t="s">
        <v>16</v>
      </c>
      <c r="B272" s="18"/>
      <c r="C272" s="19">
        <v>253900</v>
      </c>
      <c r="D272" s="19">
        <v>190796</v>
      </c>
      <c r="E272" s="19">
        <v>75.146120519889706</v>
      </c>
      <c r="F272" s="19">
        <v>444696</v>
      </c>
    </row>
    <row r="273" spans="1:6" x14ac:dyDescent="0.25">
      <c r="A273" s="24" t="s">
        <v>83</v>
      </c>
      <c r="B273" s="24"/>
      <c r="C273" s="25">
        <v>253900</v>
      </c>
      <c r="D273" s="25">
        <v>190796</v>
      </c>
      <c r="E273" s="25">
        <v>75.146120519889706</v>
      </c>
      <c r="F273" s="25">
        <v>444696</v>
      </c>
    </row>
    <row r="274" spans="1:6" s="4" customFormat="1" x14ac:dyDescent="0.25">
      <c r="A274" s="20">
        <v>3</v>
      </c>
      <c r="B274" s="4" t="s">
        <v>22</v>
      </c>
      <c r="C274" s="21">
        <v>253900</v>
      </c>
      <c r="D274" s="21">
        <v>190796</v>
      </c>
      <c r="E274" s="21">
        <v>75.146120519889706</v>
      </c>
      <c r="F274" s="21">
        <v>444696</v>
      </c>
    </row>
    <row r="275" spans="1:6" s="4" customFormat="1" x14ac:dyDescent="0.25">
      <c r="A275" s="20">
        <v>31</v>
      </c>
      <c r="B275" s="4" t="s">
        <v>23</v>
      </c>
      <c r="C275" s="21">
        <v>173671</v>
      </c>
      <c r="D275" s="21">
        <v>95325</v>
      </c>
      <c r="E275" s="21">
        <v>54.888265743848997</v>
      </c>
      <c r="F275" s="21">
        <v>268996</v>
      </c>
    </row>
    <row r="276" spans="1:6" s="5" customFormat="1" x14ac:dyDescent="0.25">
      <c r="A276" s="22">
        <v>311</v>
      </c>
      <c r="B276" s="5" t="s">
        <v>24</v>
      </c>
      <c r="C276" s="23">
        <v>150702</v>
      </c>
      <c r="D276" s="23">
        <v>78819</v>
      </c>
      <c r="E276" s="23">
        <v>52.301230242465302</v>
      </c>
      <c r="F276" s="23">
        <v>229521</v>
      </c>
    </row>
    <row r="277" spans="1:6" s="5" customFormat="1" x14ac:dyDescent="0.25">
      <c r="A277" s="22">
        <v>313</v>
      </c>
      <c r="B277" s="5" t="s">
        <v>26</v>
      </c>
      <c r="C277" s="23">
        <v>22969</v>
      </c>
      <c r="D277" s="23">
        <v>16506</v>
      </c>
      <c r="E277" s="23">
        <v>71.862074970612596</v>
      </c>
      <c r="F277" s="23">
        <v>39475</v>
      </c>
    </row>
    <row r="278" spans="1:6" s="4" customFormat="1" x14ac:dyDescent="0.25">
      <c r="A278" s="20">
        <v>32</v>
      </c>
      <c r="B278" s="4" t="s">
        <v>27</v>
      </c>
      <c r="C278" s="21">
        <v>80229</v>
      </c>
      <c r="D278" s="21">
        <v>95471</v>
      </c>
      <c r="E278" s="21">
        <v>118.998117887547</v>
      </c>
      <c r="F278" s="21">
        <v>175700</v>
      </c>
    </row>
    <row r="279" spans="1:6" s="5" customFormat="1" x14ac:dyDescent="0.25">
      <c r="A279" s="22">
        <v>322</v>
      </c>
      <c r="B279" s="5" t="s">
        <v>29</v>
      </c>
      <c r="C279" s="23">
        <v>0</v>
      </c>
      <c r="D279" s="23">
        <v>3000</v>
      </c>
      <c r="E279" s="23">
        <v>0</v>
      </c>
      <c r="F279" s="23">
        <v>3000</v>
      </c>
    </row>
    <row r="280" spans="1:6" s="5" customFormat="1" x14ac:dyDescent="0.25">
      <c r="A280" s="22">
        <v>323</v>
      </c>
      <c r="B280" s="5" t="s">
        <v>30</v>
      </c>
      <c r="C280" s="23">
        <v>3000</v>
      </c>
      <c r="D280" s="23">
        <v>-3000</v>
      </c>
      <c r="E280" s="23">
        <v>-100</v>
      </c>
      <c r="F280" s="23">
        <v>0</v>
      </c>
    </row>
    <row r="281" spans="1:6" s="5" customFormat="1" x14ac:dyDescent="0.25">
      <c r="A281" s="22">
        <v>324</v>
      </c>
      <c r="B281" s="5" t="s">
        <v>31</v>
      </c>
      <c r="C281" s="23">
        <v>77229</v>
      </c>
      <c r="D281" s="23">
        <v>-77229</v>
      </c>
      <c r="E281" s="23">
        <v>-100</v>
      </c>
      <c r="F281" s="23">
        <v>0</v>
      </c>
    </row>
    <row r="282" spans="1:6" s="5" customFormat="1" x14ac:dyDescent="0.25">
      <c r="A282" s="22">
        <v>329</v>
      </c>
      <c r="B282" s="5" t="s">
        <v>32</v>
      </c>
      <c r="C282" s="23">
        <v>0</v>
      </c>
      <c r="D282" s="23">
        <v>172700</v>
      </c>
      <c r="E282" s="23">
        <v>0</v>
      </c>
      <c r="F282" s="23">
        <v>172700</v>
      </c>
    </row>
    <row r="283" spans="1:6" x14ac:dyDescent="0.25">
      <c r="A283" s="18" t="s">
        <v>318</v>
      </c>
      <c r="B283" s="18"/>
      <c r="C283" s="19">
        <v>0</v>
      </c>
      <c r="D283" s="19">
        <v>25115</v>
      </c>
      <c r="E283" s="19">
        <v>0</v>
      </c>
      <c r="F283" s="19">
        <v>25115</v>
      </c>
    </row>
    <row r="284" spans="1:6" x14ac:dyDescent="0.25">
      <c r="A284" s="18" t="s">
        <v>61</v>
      </c>
      <c r="B284" s="18"/>
      <c r="C284" s="19">
        <v>0</v>
      </c>
      <c r="D284" s="19">
        <v>25115</v>
      </c>
      <c r="E284" s="19">
        <v>0</v>
      </c>
      <c r="F284" s="19">
        <v>25115</v>
      </c>
    </row>
    <row r="285" spans="1:6" x14ac:dyDescent="0.25">
      <c r="A285" s="24" t="s">
        <v>83</v>
      </c>
      <c r="B285" s="24"/>
      <c r="C285" s="25">
        <v>0</v>
      </c>
      <c r="D285" s="25">
        <v>25115</v>
      </c>
      <c r="E285" s="25">
        <v>0</v>
      </c>
      <c r="F285" s="25">
        <v>25115</v>
      </c>
    </row>
    <row r="286" spans="1:6" s="4" customFormat="1" x14ac:dyDescent="0.25">
      <c r="A286" s="20">
        <v>3</v>
      </c>
      <c r="B286" s="4" t="s">
        <v>22</v>
      </c>
      <c r="C286" s="21">
        <v>0</v>
      </c>
      <c r="D286" s="21">
        <v>25115</v>
      </c>
      <c r="E286" s="21">
        <v>0</v>
      </c>
      <c r="F286" s="21">
        <v>25115</v>
      </c>
    </row>
    <row r="287" spans="1:6" s="4" customFormat="1" x14ac:dyDescent="0.25">
      <c r="A287" s="20">
        <v>31</v>
      </c>
      <c r="B287" s="4" t="s">
        <v>23</v>
      </c>
      <c r="C287" s="21">
        <v>0</v>
      </c>
      <c r="D287" s="21">
        <v>25115</v>
      </c>
      <c r="E287" s="21">
        <v>0</v>
      </c>
      <c r="F287" s="21">
        <v>25115</v>
      </c>
    </row>
    <row r="288" spans="1:6" s="5" customFormat="1" x14ac:dyDescent="0.25">
      <c r="A288" s="22">
        <v>311</v>
      </c>
      <c r="B288" s="5" t="s">
        <v>24</v>
      </c>
      <c r="C288" s="23">
        <v>0</v>
      </c>
      <c r="D288" s="23">
        <v>21430</v>
      </c>
      <c r="E288" s="23">
        <v>0</v>
      </c>
      <c r="F288" s="23">
        <v>21430</v>
      </c>
    </row>
    <row r="289" spans="1:6" s="5" customFormat="1" x14ac:dyDescent="0.25">
      <c r="A289" s="22">
        <v>313</v>
      </c>
      <c r="B289" s="5" t="s">
        <v>26</v>
      </c>
      <c r="C289" s="23">
        <v>0</v>
      </c>
      <c r="D289" s="23">
        <v>3685</v>
      </c>
      <c r="E289" s="23">
        <v>0</v>
      </c>
      <c r="F289" s="23">
        <v>3685</v>
      </c>
    </row>
    <row r="290" spans="1:6" x14ac:dyDescent="0.25">
      <c r="A290" s="26" t="s">
        <v>90</v>
      </c>
      <c r="B290" s="26"/>
      <c r="C290" s="27">
        <v>132002</v>
      </c>
      <c r="D290" s="27">
        <v>218290</v>
      </c>
      <c r="E290" s="27">
        <v>165.36870653474901</v>
      </c>
      <c r="F290" s="27">
        <v>350292</v>
      </c>
    </row>
    <row r="291" spans="1:6" x14ac:dyDescent="0.25">
      <c r="A291" s="14" t="s">
        <v>81</v>
      </c>
      <c r="B291" s="14"/>
      <c r="C291" s="15">
        <v>129002</v>
      </c>
      <c r="D291" s="15">
        <v>218290</v>
      </c>
      <c r="E291" s="15">
        <v>169.21443078401899</v>
      </c>
      <c r="F291" s="15">
        <v>347292</v>
      </c>
    </row>
    <row r="292" spans="1:6" x14ac:dyDescent="0.25">
      <c r="A292" s="16" t="s">
        <v>87</v>
      </c>
      <c r="B292" s="16"/>
      <c r="C292" s="17">
        <v>129002</v>
      </c>
      <c r="D292" s="17">
        <v>218290</v>
      </c>
      <c r="E292" s="17">
        <v>169.21443078401899</v>
      </c>
      <c r="F292" s="17">
        <v>347292</v>
      </c>
    </row>
    <row r="293" spans="1:6" x14ac:dyDescent="0.25">
      <c r="A293" s="18" t="s">
        <v>317</v>
      </c>
      <c r="B293" s="18"/>
      <c r="C293" s="19">
        <v>129002</v>
      </c>
      <c r="D293" s="19">
        <v>218290</v>
      </c>
      <c r="E293" s="19">
        <v>169.21443078401899</v>
      </c>
      <c r="F293" s="19">
        <v>347292</v>
      </c>
    </row>
    <row r="294" spans="1:6" x14ac:dyDescent="0.25">
      <c r="A294" s="18" t="s">
        <v>53</v>
      </c>
      <c r="B294" s="18"/>
      <c r="C294" s="19">
        <v>129002</v>
      </c>
      <c r="D294" s="19">
        <v>218290</v>
      </c>
      <c r="E294" s="19">
        <v>169.21443078401899</v>
      </c>
      <c r="F294" s="19">
        <v>347292</v>
      </c>
    </row>
    <row r="295" spans="1:6" x14ac:dyDescent="0.25">
      <c r="A295" s="24" t="s">
        <v>83</v>
      </c>
      <c r="B295" s="24"/>
      <c r="C295" s="25">
        <v>129002</v>
      </c>
      <c r="D295" s="25">
        <v>218290</v>
      </c>
      <c r="E295" s="25">
        <v>169.21443078401899</v>
      </c>
      <c r="F295" s="25">
        <v>347292</v>
      </c>
    </row>
    <row r="296" spans="1:6" s="4" customFormat="1" x14ac:dyDescent="0.25">
      <c r="A296" s="20">
        <v>3</v>
      </c>
      <c r="B296" s="4" t="s">
        <v>22</v>
      </c>
      <c r="C296" s="21">
        <v>129002</v>
      </c>
      <c r="D296" s="21">
        <v>44105</v>
      </c>
      <c r="E296" s="21">
        <v>34.189392412520696</v>
      </c>
      <c r="F296" s="21">
        <v>173107</v>
      </c>
    </row>
    <row r="297" spans="1:6" s="4" customFormat="1" x14ac:dyDescent="0.25">
      <c r="A297" s="20">
        <v>32</v>
      </c>
      <c r="B297" s="4" t="s">
        <v>27</v>
      </c>
      <c r="C297" s="21">
        <v>129002</v>
      </c>
      <c r="D297" s="21">
        <v>44105</v>
      </c>
      <c r="E297" s="21">
        <v>34.189392412520696</v>
      </c>
      <c r="F297" s="21">
        <v>173107</v>
      </c>
    </row>
    <row r="298" spans="1:6" s="5" customFormat="1" x14ac:dyDescent="0.25">
      <c r="A298" s="22">
        <v>321</v>
      </c>
      <c r="B298" s="5" t="s">
        <v>28</v>
      </c>
      <c r="C298" s="23">
        <v>30000</v>
      </c>
      <c r="D298" s="23">
        <v>0</v>
      </c>
      <c r="E298" s="23">
        <v>0</v>
      </c>
      <c r="F298" s="23">
        <v>30000</v>
      </c>
    </row>
    <row r="299" spans="1:6" s="5" customFormat="1" x14ac:dyDescent="0.25">
      <c r="A299" s="22">
        <v>322</v>
      </c>
      <c r="B299" s="5" t="s">
        <v>29</v>
      </c>
      <c r="C299" s="23">
        <v>38000</v>
      </c>
      <c r="D299" s="23">
        <v>0</v>
      </c>
      <c r="E299" s="23">
        <v>0</v>
      </c>
      <c r="F299" s="23">
        <v>38000</v>
      </c>
    </row>
    <row r="300" spans="1:6" s="5" customFormat="1" x14ac:dyDescent="0.25">
      <c r="A300" s="22">
        <v>323</v>
      </c>
      <c r="B300" s="5" t="s">
        <v>30</v>
      </c>
      <c r="C300" s="23">
        <v>56202</v>
      </c>
      <c r="D300" s="23">
        <v>44105</v>
      </c>
      <c r="E300" s="23">
        <v>78.475854951781102</v>
      </c>
      <c r="F300" s="23">
        <v>100307</v>
      </c>
    </row>
    <row r="301" spans="1:6" s="5" customFormat="1" x14ac:dyDescent="0.25">
      <c r="A301" s="22">
        <v>329</v>
      </c>
      <c r="B301" s="5" t="s">
        <v>32</v>
      </c>
      <c r="C301" s="23">
        <v>4800</v>
      </c>
      <c r="D301" s="23">
        <v>0</v>
      </c>
      <c r="E301" s="23">
        <v>0</v>
      </c>
      <c r="F301" s="23">
        <v>4800</v>
      </c>
    </row>
    <row r="302" spans="1:6" s="4" customFormat="1" x14ac:dyDescent="0.25">
      <c r="A302" s="20">
        <v>4</v>
      </c>
      <c r="B302" s="4" t="s">
        <v>54</v>
      </c>
      <c r="C302" s="21">
        <v>0</v>
      </c>
      <c r="D302" s="21">
        <v>174185</v>
      </c>
      <c r="E302" s="21">
        <v>0</v>
      </c>
      <c r="F302" s="21">
        <v>174185</v>
      </c>
    </row>
    <row r="303" spans="1:6" s="4" customFormat="1" x14ac:dyDescent="0.25">
      <c r="A303" s="20">
        <v>45</v>
      </c>
      <c r="B303" s="4" t="s">
        <v>84</v>
      </c>
      <c r="C303" s="21">
        <v>0</v>
      </c>
      <c r="D303" s="21">
        <v>174185</v>
      </c>
      <c r="E303" s="21">
        <v>0</v>
      </c>
      <c r="F303" s="21">
        <v>174185</v>
      </c>
    </row>
    <row r="304" spans="1:6" s="5" customFormat="1" x14ac:dyDescent="0.25">
      <c r="A304" s="22">
        <v>451</v>
      </c>
      <c r="B304" s="5" t="s">
        <v>85</v>
      </c>
      <c r="C304" s="23">
        <v>0</v>
      </c>
      <c r="D304" s="23">
        <v>174185</v>
      </c>
      <c r="E304" s="23">
        <v>0</v>
      </c>
      <c r="F304" s="23">
        <v>174185</v>
      </c>
    </row>
    <row r="305" spans="1:6" x14ac:dyDescent="0.25">
      <c r="A305" s="14" t="s">
        <v>88</v>
      </c>
      <c r="B305" s="14"/>
      <c r="C305" s="15">
        <v>3000</v>
      </c>
      <c r="D305" s="15">
        <v>0</v>
      </c>
      <c r="E305" s="15">
        <v>0</v>
      </c>
      <c r="F305" s="15">
        <v>3000</v>
      </c>
    </row>
    <row r="306" spans="1:6" x14ac:dyDescent="0.25">
      <c r="A306" s="16" t="s">
        <v>89</v>
      </c>
      <c r="B306" s="16"/>
      <c r="C306" s="17">
        <v>3000</v>
      </c>
      <c r="D306" s="17">
        <v>0</v>
      </c>
      <c r="E306" s="17">
        <v>0</v>
      </c>
      <c r="F306" s="17">
        <v>3000</v>
      </c>
    </row>
    <row r="307" spans="1:6" x14ac:dyDescent="0.25">
      <c r="A307" s="18" t="s">
        <v>314</v>
      </c>
      <c r="B307" s="18"/>
      <c r="C307" s="19">
        <v>3000</v>
      </c>
      <c r="D307" s="19">
        <v>0</v>
      </c>
      <c r="E307" s="19">
        <v>0</v>
      </c>
      <c r="F307" s="19">
        <v>3000</v>
      </c>
    </row>
    <row r="308" spans="1:6" x14ac:dyDescent="0.25">
      <c r="A308" s="18" t="s">
        <v>16</v>
      </c>
      <c r="B308" s="18"/>
      <c r="C308" s="19">
        <v>3000</v>
      </c>
      <c r="D308" s="19">
        <v>0</v>
      </c>
      <c r="E308" s="19">
        <v>0</v>
      </c>
      <c r="F308" s="19">
        <v>3000</v>
      </c>
    </row>
    <row r="309" spans="1:6" x14ac:dyDescent="0.25">
      <c r="A309" s="24" t="s">
        <v>83</v>
      </c>
      <c r="B309" s="24"/>
      <c r="C309" s="25">
        <v>3000</v>
      </c>
      <c r="D309" s="25">
        <v>0</v>
      </c>
      <c r="E309" s="25">
        <v>0</v>
      </c>
      <c r="F309" s="25">
        <v>3000</v>
      </c>
    </row>
    <row r="310" spans="1:6" s="4" customFormat="1" x14ac:dyDescent="0.25">
      <c r="A310" s="20">
        <v>3</v>
      </c>
      <c r="B310" s="4" t="s">
        <v>22</v>
      </c>
      <c r="C310" s="21">
        <v>3000</v>
      </c>
      <c r="D310" s="21">
        <v>0</v>
      </c>
      <c r="E310" s="21">
        <v>0</v>
      </c>
      <c r="F310" s="21">
        <v>3000</v>
      </c>
    </row>
    <row r="311" spans="1:6" s="4" customFormat="1" x14ac:dyDescent="0.25">
      <c r="A311" s="20">
        <v>32</v>
      </c>
      <c r="B311" s="4" t="s">
        <v>27</v>
      </c>
      <c r="C311" s="21">
        <v>3000</v>
      </c>
      <c r="D311" s="21">
        <v>0</v>
      </c>
      <c r="E311" s="21">
        <v>0</v>
      </c>
      <c r="F311" s="21">
        <v>3000</v>
      </c>
    </row>
    <row r="312" spans="1:6" s="5" customFormat="1" x14ac:dyDescent="0.25">
      <c r="A312" s="22">
        <v>323</v>
      </c>
      <c r="B312" s="5" t="s">
        <v>30</v>
      </c>
      <c r="C312" s="23">
        <v>3000</v>
      </c>
      <c r="D312" s="23">
        <v>0</v>
      </c>
      <c r="E312" s="23">
        <v>0</v>
      </c>
      <c r="F312" s="23">
        <v>3000</v>
      </c>
    </row>
    <row r="313" spans="1:6" x14ac:dyDescent="0.25">
      <c r="A313" s="26" t="s">
        <v>91</v>
      </c>
      <c r="B313" s="26"/>
      <c r="C313" s="27">
        <v>1100618</v>
      </c>
      <c r="D313" s="27">
        <v>357890</v>
      </c>
      <c r="E313" s="27">
        <v>32.517185799251003</v>
      </c>
      <c r="F313" s="27">
        <v>1458508</v>
      </c>
    </row>
    <row r="314" spans="1:6" x14ac:dyDescent="0.25">
      <c r="A314" s="14" t="s">
        <v>81</v>
      </c>
      <c r="B314" s="14"/>
      <c r="C314" s="15">
        <v>631718</v>
      </c>
      <c r="D314" s="15">
        <v>343000</v>
      </c>
      <c r="E314" s="15">
        <v>54.296379080539097</v>
      </c>
      <c r="F314" s="15">
        <v>974718</v>
      </c>
    </row>
    <row r="315" spans="1:6" x14ac:dyDescent="0.25">
      <c r="A315" s="16" t="s">
        <v>87</v>
      </c>
      <c r="B315" s="16"/>
      <c r="C315" s="17">
        <v>631718</v>
      </c>
      <c r="D315" s="17">
        <v>343000</v>
      </c>
      <c r="E315" s="17">
        <v>54.296379080539097</v>
      </c>
      <c r="F315" s="17">
        <v>974718</v>
      </c>
    </row>
    <row r="316" spans="1:6" x14ac:dyDescent="0.25">
      <c r="A316" s="18" t="s">
        <v>317</v>
      </c>
      <c r="B316" s="18"/>
      <c r="C316" s="19">
        <v>631718</v>
      </c>
      <c r="D316" s="19">
        <v>343000</v>
      </c>
      <c r="E316" s="19">
        <v>54.296379080539097</v>
      </c>
      <c r="F316" s="19">
        <v>974718</v>
      </c>
    </row>
    <row r="317" spans="1:6" x14ac:dyDescent="0.25">
      <c r="A317" s="18" t="s">
        <v>53</v>
      </c>
      <c r="B317" s="18"/>
      <c r="C317" s="19">
        <v>631718</v>
      </c>
      <c r="D317" s="19">
        <v>343000</v>
      </c>
      <c r="E317" s="19">
        <v>54.296379080539097</v>
      </c>
      <c r="F317" s="19">
        <v>974718</v>
      </c>
    </row>
    <row r="318" spans="1:6" x14ac:dyDescent="0.25">
      <c r="A318" s="24" t="s">
        <v>83</v>
      </c>
      <c r="B318" s="24"/>
      <c r="C318" s="25">
        <v>631718</v>
      </c>
      <c r="D318" s="25">
        <v>343000</v>
      </c>
      <c r="E318" s="25">
        <v>54.296379080539097</v>
      </c>
      <c r="F318" s="25">
        <v>974718</v>
      </c>
    </row>
    <row r="319" spans="1:6" s="4" customFormat="1" x14ac:dyDescent="0.25">
      <c r="A319" s="20">
        <v>3</v>
      </c>
      <c r="B319" s="4" t="s">
        <v>22</v>
      </c>
      <c r="C319" s="21">
        <v>631718</v>
      </c>
      <c r="D319" s="21">
        <v>63000</v>
      </c>
      <c r="E319" s="21">
        <v>9.9728043209153405</v>
      </c>
      <c r="F319" s="21">
        <v>694718</v>
      </c>
    </row>
    <row r="320" spans="1:6" s="4" customFormat="1" x14ac:dyDescent="0.25">
      <c r="A320" s="20">
        <v>32</v>
      </c>
      <c r="B320" s="4" t="s">
        <v>27</v>
      </c>
      <c r="C320" s="21">
        <v>625868</v>
      </c>
      <c r="D320" s="21">
        <v>63000</v>
      </c>
      <c r="E320" s="21">
        <v>10.0660203109921</v>
      </c>
      <c r="F320" s="21">
        <v>688868</v>
      </c>
    </row>
    <row r="321" spans="1:6" s="5" customFormat="1" x14ac:dyDescent="0.25">
      <c r="A321" s="22">
        <v>321</v>
      </c>
      <c r="B321" s="5" t="s">
        <v>28</v>
      </c>
      <c r="C321" s="23">
        <v>32500</v>
      </c>
      <c r="D321" s="23">
        <v>0</v>
      </c>
      <c r="E321" s="23">
        <v>0</v>
      </c>
      <c r="F321" s="23">
        <v>32500</v>
      </c>
    </row>
    <row r="322" spans="1:6" s="5" customFormat="1" x14ac:dyDescent="0.25">
      <c r="A322" s="22">
        <v>322</v>
      </c>
      <c r="B322" s="5" t="s">
        <v>29</v>
      </c>
      <c r="C322" s="23">
        <v>405068</v>
      </c>
      <c r="D322" s="23">
        <v>-1000</v>
      </c>
      <c r="E322" s="23">
        <v>-0.24687213011148701</v>
      </c>
      <c r="F322" s="23">
        <v>404068</v>
      </c>
    </row>
    <row r="323" spans="1:6" s="5" customFormat="1" x14ac:dyDescent="0.25">
      <c r="A323" s="22">
        <v>323</v>
      </c>
      <c r="B323" s="5" t="s">
        <v>30</v>
      </c>
      <c r="C323" s="23">
        <v>182250</v>
      </c>
      <c r="D323" s="23">
        <v>64000</v>
      </c>
      <c r="E323" s="23">
        <v>35.116598079561001</v>
      </c>
      <c r="F323" s="23">
        <v>246250</v>
      </c>
    </row>
    <row r="324" spans="1:6" s="5" customFormat="1" x14ac:dyDescent="0.25">
      <c r="A324" s="22">
        <v>329</v>
      </c>
      <c r="B324" s="5" t="s">
        <v>32</v>
      </c>
      <c r="C324" s="23">
        <v>6050</v>
      </c>
      <c r="D324" s="23">
        <v>0</v>
      </c>
      <c r="E324" s="23">
        <v>0</v>
      </c>
      <c r="F324" s="23">
        <v>6050</v>
      </c>
    </row>
    <row r="325" spans="1:6" s="4" customFormat="1" x14ac:dyDescent="0.25">
      <c r="A325" s="20">
        <v>34</v>
      </c>
      <c r="B325" s="4" t="s">
        <v>33</v>
      </c>
      <c r="C325" s="21">
        <v>5850</v>
      </c>
      <c r="D325" s="21">
        <v>0</v>
      </c>
      <c r="E325" s="21">
        <v>0</v>
      </c>
      <c r="F325" s="21">
        <v>5850</v>
      </c>
    </row>
    <row r="326" spans="1:6" s="5" customFormat="1" x14ac:dyDescent="0.25">
      <c r="A326" s="22">
        <v>343</v>
      </c>
      <c r="B326" s="5" t="s">
        <v>35</v>
      </c>
      <c r="C326" s="23">
        <v>5850</v>
      </c>
      <c r="D326" s="23">
        <v>0</v>
      </c>
      <c r="E326" s="23">
        <v>0</v>
      </c>
      <c r="F326" s="23">
        <v>5850</v>
      </c>
    </row>
    <row r="327" spans="1:6" s="4" customFormat="1" x14ac:dyDescent="0.25">
      <c r="A327" s="20">
        <v>4</v>
      </c>
      <c r="B327" s="4" t="s">
        <v>54</v>
      </c>
      <c r="C327" s="21">
        <v>0</v>
      </c>
      <c r="D327" s="21">
        <v>280000</v>
      </c>
      <c r="E327" s="21">
        <v>0</v>
      </c>
      <c r="F327" s="21">
        <v>280000</v>
      </c>
    </row>
    <row r="328" spans="1:6" s="4" customFormat="1" x14ac:dyDescent="0.25">
      <c r="A328" s="20">
        <v>42</v>
      </c>
      <c r="B328" s="4" t="s">
        <v>55</v>
      </c>
      <c r="C328" s="21">
        <v>0</v>
      </c>
      <c r="D328" s="21">
        <v>280000</v>
      </c>
      <c r="E328" s="21">
        <v>0</v>
      </c>
      <c r="F328" s="21">
        <v>280000</v>
      </c>
    </row>
    <row r="329" spans="1:6" s="5" customFormat="1" x14ac:dyDescent="0.25">
      <c r="A329" s="22">
        <v>422</v>
      </c>
      <c r="B329" s="5" t="s">
        <v>56</v>
      </c>
      <c r="C329" s="23">
        <v>0</v>
      </c>
      <c r="D329" s="23">
        <v>260000</v>
      </c>
      <c r="E329" s="23">
        <v>0</v>
      </c>
      <c r="F329" s="23">
        <v>260000</v>
      </c>
    </row>
    <row r="330" spans="1:6" s="5" customFormat="1" x14ac:dyDescent="0.25">
      <c r="A330" s="22">
        <v>424</v>
      </c>
      <c r="B330" s="5" t="s">
        <v>75</v>
      </c>
      <c r="C330" s="23">
        <v>0</v>
      </c>
      <c r="D330" s="23">
        <v>20000</v>
      </c>
      <c r="E330" s="23">
        <v>0</v>
      </c>
      <c r="F330" s="23">
        <v>20000</v>
      </c>
    </row>
    <row r="331" spans="1:6" x14ac:dyDescent="0.25">
      <c r="A331" s="14" t="s">
        <v>88</v>
      </c>
      <c r="B331" s="14"/>
      <c r="C331" s="15">
        <v>468900</v>
      </c>
      <c r="D331" s="15">
        <v>14890</v>
      </c>
      <c r="E331" s="15">
        <v>3.1755171678396201</v>
      </c>
      <c r="F331" s="15">
        <v>483790</v>
      </c>
    </row>
    <row r="332" spans="1:6" x14ac:dyDescent="0.25">
      <c r="A332" s="16" t="s">
        <v>89</v>
      </c>
      <c r="B332" s="16"/>
      <c r="C332" s="17">
        <v>468900</v>
      </c>
      <c r="D332" s="17">
        <v>14890</v>
      </c>
      <c r="E332" s="17">
        <v>3.1755171678396201</v>
      </c>
      <c r="F332" s="17">
        <v>483790</v>
      </c>
    </row>
    <row r="333" spans="1:6" x14ac:dyDescent="0.25">
      <c r="A333" s="18" t="s">
        <v>314</v>
      </c>
      <c r="B333" s="18"/>
      <c r="C333" s="19">
        <v>334900</v>
      </c>
      <c r="D333" s="19">
        <v>-29900</v>
      </c>
      <c r="E333" s="19">
        <v>-8.9280382203642894</v>
      </c>
      <c r="F333" s="19">
        <v>305000</v>
      </c>
    </row>
    <row r="334" spans="1:6" x14ac:dyDescent="0.25">
      <c r="A334" s="18" t="s">
        <v>16</v>
      </c>
      <c r="B334" s="18"/>
      <c r="C334" s="19">
        <v>334900</v>
      </c>
      <c r="D334" s="19">
        <v>-29900</v>
      </c>
      <c r="E334" s="19">
        <v>-8.9280382203642894</v>
      </c>
      <c r="F334" s="19">
        <v>305000</v>
      </c>
    </row>
    <row r="335" spans="1:6" x14ac:dyDescent="0.25">
      <c r="A335" s="24" t="s">
        <v>83</v>
      </c>
      <c r="B335" s="24"/>
      <c r="C335" s="25">
        <v>334900</v>
      </c>
      <c r="D335" s="25">
        <v>-29900</v>
      </c>
      <c r="E335" s="25">
        <v>-8.9280382203642894</v>
      </c>
      <c r="F335" s="25">
        <v>305000</v>
      </c>
    </row>
    <row r="336" spans="1:6" s="4" customFormat="1" x14ac:dyDescent="0.25">
      <c r="A336" s="20">
        <v>3</v>
      </c>
      <c r="B336" s="4" t="s">
        <v>22</v>
      </c>
      <c r="C336" s="21">
        <v>334900</v>
      </c>
      <c r="D336" s="21">
        <v>-29900</v>
      </c>
      <c r="E336" s="21">
        <v>-8.9280382203642894</v>
      </c>
      <c r="F336" s="21">
        <v>305000</v>
      </c>
    </row>
    <row r="337" spans="1:6" s="4" customFormat="1" x14ac:dyDescent="0.25">
      <c r="A337" s="20">
        <v>31</v>
      </c>
      <c r="B337" s="4" t="s">
        <v>23</v>
      </c>
      <c r="C337" s="21">
        <v>330500</v>
      </c>
      <c r="D337" s="21">
        <v>-27000</v>
      </c>
      <c r="E337" s="21">
        <v>-8.1694402420574903</v>
      </c>
      <c r="F337" s="21">
        <v>303500</v>
      </c>
    </row>
    <row r="338" spans="1:6" s="5" customFormat="1" x14ac:dyDescent="0.25">
      <c r="A338" s="22">
        <v>311</v>
      </c>
      <c r="B338" s="5" t="s">
        <v>24</v>
      </c>
      <c r="C338" s="23">
        <v>283600</v>
      </c>
      <c r="D338" s="23">
        <v>-24700</v>
      </c>
      <c r="E338" s="23">
        <v>-8.70944992947814</v>
      </c>
      <c r="F338" s="23">
        <v>258900</v>
      </c>
    </row>
    <row r="339" spans="1:6" s="5" customFormat="1" x14ac:dyDescent="0.25">
      <c r="A339" s="22">
        <v>313</v>
      </c>
      <c r="B339" s="5" t="s">
        <v>26</v>
      </c>
      <c r="C339" s="23">
        <v>46900</v>
      </c>
      <c r="D339" s="23">
        <v>-2300</v>
      </c>
      <c r="E339" s="23">
        <v>-4.9040511727078897</v>
      </c>
      <c r="F339" s="23">
        <v>44600</v>
      </c>
    </row>
    <row r="340" spans="1:6" s="4" customFormat="1" x14ac:dyDescent="0.25">
      <c r="A340" s="20">
        <v>32</v>
      </c>
      <c r="B340" s="4" t="s">
        <v>27</v>
      </c>
      <c r="C340" s="21">
        <v>4400</v>
      </c>
      <c r="D340" s="21">
        <v>-2900</v>
      </c>
      <c r="E340" s="21">
        <v>-65.909090909090907</v>
      </c>
      <c r="F340" s="21">
        <v>1500</v>
      </c>
    </row>
    <row r="341" spans="1:6" s="5" customFormat="1" x14ac:dyDescent="0.25">
      <c r="A341" s="22">
        <v>321</v>
      </c>
      <c r="B341" s="5" t="s">
        <v>28</v>
      </c>
      <c r="C341" s="23">
        <v>900</v>
      </c>
      <c r="D341" s="23">
        <v>600</v>
      </c>
      <c r="E341" s="23">
        <v>66.6666666666667</v>
      </c>
      <c r="F341" s="23">
        <v>1500</v>
      </c>
    </row>
    <row r="342" spans="1:6" s="5" customFormat="1" x14ac:dyDescent="0.25">
      <c r="A342" s="22">
        <v>323</v>
      </c>
      <c r="B342" s="5" t="s">
        <v>30</v>
      </c>
      <c r="C342" s="23">
        <v>3500</v>
      </c>
      <c r="D342" s="23">
        <v>-3500</v>
      </c>
      <c r="E342" s="23">
        <v>-100</v>
      </c>
      <c r="F342" s="23">
        <v>0</v>
      </c>
    </row>
    <row r="343" spans="1:6" x14ac:dyDescent="0.25">
      <c r="A343" s="18" t="s">
        <v>318</v>
      </c>
      <c r="B343" s="18"/>
      <c r="C343" s="19">
        <v>0</v>
      </c>
      <c r="D343" s="19">
        <v>56080</v>
      </c>
      <c r="E343" s="19">
        <v>0</v>
      </c>
      <c r="F343" s="19">
        <v>56080</v>
      </c>
    </row>
    <row r="344" spans="1:6" x14ac:dyDescent="0.25">
      <c r="A344" s="18" t="s">
        <v>61</v>
      </c>
      <c r="B344" s="18"/>
      <c r="C344" s="19">
        <v>0</v>
      </c>
      <c r="D344" s="19">
        <v>54020</v>
      </c>
      <c r="E344" s="19">
        <v>0</v>
      </c>
      <c r="F344" s="19">
        <v>54020</v>
      </c>
    </row>
    <row r="345" spans="1:6" x14ac:dyDescent="0.25">
      <c r="A345" s="24" t="s">
        <v>83</v>
      </c>
      <c r="B345" s="24"/>
      <c r="C345" s="25">
        <v>0</v>
      </c>
      <c r="D345" s="25">
        <v>54020</v>
      </c>
      <c r="E345" s="25">
        <v>0</v>
      </c>
      <c r="F345" s="25">
        <v>54020</v>
      </c>
    </row>
    <row r="346" spans="1:6" s="4" customFormat="1" x14ac:dyDescent="0.25">
      <c r="A346" s="20">
        <v>3</v>
      </c>
      <c r="B346" s="4" t="s">
        <v>22</v>
      </c>
      <c r="C346" s="21">
        <v>0</v>
      </c>
      <c r="D346" s="21">
        <v>54020</v>
      </c>
      <c r="E346" s="21">
        <v>0</v>
      </c>
      <c r="F346" s="21">
        <v>54020</v>
      </c>
    </row>
    <row r="347" spans="1:6" s="4" customFormat="1" x14ac:dyDescent="0.25">
      <c r="A347" s="20">
        <v>31</v>
      </c>
      <c r="B347" s="4" t="s">
        <v>23</v>
      </c>
      <c r="C347" s="21">
        <v>0</v>
      </c>
      <c r="D347" s="21">
        <v>50270</v>
      </c>
      <c r="E347" s="21">
        <v>0</v>
      </c>
      <c r="F347" s="21">
        <v>50270</v>
      </c>
    </row>
    <row r="348" spans="1:6" s="5" customFormat="1" x14ac:dyDescent="0.25">
      <c r="A348" s="22">
        <v>311</v>
      </c>
      <c r="B348" s="5" t="s">
        <v>24</v>
      </c>
      <c r="C348" s="23">
        <v>0</v>
      </c>
      <c r="D348" s="23">
        <v>42900</v>
      </c>
      <c r="E348" s="23">
        <v>0</v>
      </c>
      <c r="F348" s="23">
        <v>42900</v>
      </c>
    </row>
    <row r="349" spans="1:6" s="5" customFormat="1" x14ac:dyDescent="0.25">
      <c r="A349" s="22">
        <v>313</v>
      </c>
      <c r="B349" s="5" t="s">
        <v>26</v>
      </c>
      <c r="C349" s="23">
        <v>0</v>
      </c>
      <c r="D349" s="23">
        <v>7370</v>
      </c>
      <c r="E349" s="23">
        <v>0</v>
      </c>
      <c r="F349" s="23">
        <v>7370</v>
      </c>
    </row>
    <row r="350" spans="1:6" s="4" customFormat="1" x14ac:dyDescent="0.25">
      <c r="A350" s="20">
        <v>32</v>
      </c>
      <c r="B350" s="4" t="s">
        <v>27</v>
      </c>
      <c r="C350" s="21">
        <v>0</v>
      </c>
      <c r="D350" s="21">
        <v>3750</v>
      </c>
      <c r="E350" s="21">
        <v>0</v>
      </c>
      <c r="F350" s="21">
        <v>3750</v>
      </c>
    </row>
    <row r="351" spans="1:6" s="5" customFormat="1" x14ac:dyDescent="0.25">
      <c r="A351" s="22">
        <v>323</v>
      </c>
      <c r="B351" s="5" t="s">
        <v>30</v>
      </c>
      <c r="C351" s="23">
        <v>0</v>
      </c>
      <c r="D351" s="23">
        <v>3750</v>
      </c>
      <c r="E351" s="23">
        <v>0</v>
      </c>
      <c r="F351" s="23">
        <v>3750</v>
      </c>
    </row>
    <row r="352" spans="1:6" x14ac:dyDescent="0.25">
      <c r="A352" s="18" t="s">
        <v>76</v>
      </c>
      <c r="B352" s="18"/>
      <c r="C352" s="19">
        <v>0</v>
      </c>
      <c r="D352" s="19">
        <v>2060</v>
      </c>
      <c r="E352" s="19">
        <v>0</v>
      </c>
      <c r="F352" s="19">
        <v>2060</v>
      </c>
    </row>
    <row r="353" spans="1:6" x14ac:dyDescent="0.25">
      <c r="A353" s="24" t="s">
        <v>83</v>
      </c>
      <c r="B353" s="24"/>
      <c r="C353" s="25">
        <v>0</v>
      </c>
      <c r="D353" s="25">
        <v>2060</v>
      </c>
      <c r="E353" s="25">
        <v>0</v>
      </c>
      <c r="F353" s="25">
        <v>2060</v>
      </c>
    </row>
    <row r="354" spans="1:6" s="4" customFormat="1" x14ac:dyDescent="0.25">
      <c r="A354" s="20">
        <v>3</v>
      </c>
      <c r="B354" s="4" t="s">
        <v>22</v>
      </c>
      <c r="C354" s="21">
        <v>0</v>
      </c>
      <c r="D354" s="21">
        <v>2060</v>
      </c>
      <c r="E354" s="21">
        <v>0</v>
      </c>
      <c r="F354" s="21">
        <v>2060</v>
      </c>
    </row>
    <row r="355" spans="1:6" s="4" customFormat="1" x14ac:dyDescent="0.25">
      <c r="A355" s="20">
        <v>32</v>
      </c>
      <c r="B355" s="4" t="s">
        <v>27</v>
      </c>
      <c r="C355" s="21">
        <v>0</v>
      </c>
      <c r="D355" s="21">
        <v>2060</v>
      </c>
      <c r="E355" s="21">
        <v>0</v>
      </c>
      <c r="F355" s="21">
        <v>2060</v>
      </c>
    </row>
    <row r="356" spans="1:6" s="5" customFormat="1" x14ac:dyDescent="0.25">
      <c r="A356" s="22">
        <v>321</v>
      </c>
      <c r="B356" s="5" t="s">
        <v>28</v>
      </c>
      <c r="C356" s="23">
        <v>0</v>
      </c>
      <c r="D356" s="23">
        <v>2060</v>
      </c>
      <c r="E356" s="23">
        <v>0</v>
      </c>
      <c r="F356" s="23">
        <v>2060</v>
      </c>
    </row>
    <row r="357" spans="1:6" x14ac:dyDescent="0.25">
      <c r="A357" s="18" t="s">
        <v>320</v>
      </c>
      <c r="B357" s="18"/>
      <c r="C357" s="19">
        <v>134000</v>
      </c>
      <c r="D357" s="19">
        <v>-11290</v>
      </c>
      <c r="E357" s="19">
        <v>-8.4253731343283604</v>
      </c>
      <c r="F357" s="19">
        <v>122710</v>
      </c>
    </row>
    <row r="358" spans="1:6" x14ac:dyDescent="0.25">
      <c r="A358" s="18" t="s">
        <v>92</v>
      </c>
      <c r="B358" s="18"/>
      <c r="C358" s="19">
        <v>134000</v>
      </c>
      <c r="D358" s="19">
        <v>-134000</v>
      </c>
      <c r="E358" s="19">
        <v>-100</v>
      </c>
      <c r="F358" s="19">
        <v>0</v>
      </c>
    </row>
    <row r="359" spans="1:6" x14ac:dyDescent="0.25">
      <c r="A359" s="24" t="s">
        <v>83</v>
      </c>
      <c r="B359" s="24"/>
      <c r="C359" s="25">
        <v>134000</v>
      </c>
      <c r="D359" s="25">
        <v>-134000</v>
      </c>
      <c r="E359" s="25">
        <v>-100</v>
      </c>
      <c r="F359" s="25">
        <v>0</v>
      </c>
    </row>
    <row r="360" spans="1:6" s="4" customFormat="1" x14ac:dyDescent="0.25">
      <c r="A360" s="20">
        <v>3</v>
      </c>
      <c r="B360" s="4" t="s">
        <v>22</v>
      </c>
      <c r="C360" s="21">
        <v>134000</v>
      </c>
      <c r="D360" s="21">
        <v>-134000</v>
      </c>
      <c r="E360" s="21">
        <v>-100</v>
      </c>
      <c r="F360" s="21">
        <v>0</v>
      </c>
    </row>
    <row r="361" spans="1:6" s="4" customFormat="1" x14ac:dyDescent="0.25">
      <c r="A361" s="20">
        <v>31</v>
      </c>
      <c r="B361" s="4" t="s">
        <v>23</v>
      </c>
      <c r="C361" s="21">
        <v>134000</v>
      </c>
      <c r="D361" s="21">
        <v>-134000</v>
      </c>
      <c r="E361" s="21">
        <v>-100</v>
      </c>
      <c r="F361" s="21">
        <v>0</v>
      </c>
    </row>
    <row r="362" spans="1:6" s="5" customFormat="1" x14ac:dyDescent="0.25">
      <c r="A362" s="22">
        <v>311</v>
      </c>
      <c r="B362" s="5" t="s">
        <v>24</v>
      </c>
      <c r="C362" s="23">
        <v>115000</v>
      </c>
      <c r="D362" s="23">
        <v>-115000</v>
      </c>
      <c r="E362" s="23">
        <v>-100</v>
      </c>
      <c r="F362" s="23">
        <v>0</v>
      </c>
    </row>
    <row r="363" spans="1:6" s="5" customFormat="1" x14ac:dyDescent="0.25">
      <c r="A363" s="22">
        <v>313</v>
      </c>
      <c r="B363" s="5" t="s">
        <v>26</v>
      </c>
      <c r="C363" s="23">
        <v>19000</v>
      </c>
      <c r="D363" s="23">
        <v>-19000</v>
      </c>
      <c r="E363" s="23">
        <v>-100</v>
      </c>
      <c r="F363" s="23">
        <v>0</v>
      </c>
    </row>
    <row r="364" spans="1:6" x14ac:dyDescent="0.25">
      <c r="A364" s="18" t="s">
        <v>73</v>
      </c>
      <c r="B364" s="18"/>
      <c r="C364" s="19">
        <v>0</v>
      </c>
      <c r="D364" s="19">
        <v>122710</v>
      </c>
      <c r="E364" s="19">
        <v>0</v>
      </c>
      <c r="F364" s="19">
        <v>122710</v>
      </c>
    </row>
    <row r="365" spans="1:6" x14ac:dyDescent="0.25">
      <c r="A365" s="24" t="s">
        <v>83</v>
      </c>
      <c r="B365" s="24"/>
      <c r="C365" s="25">
        <v>0</v>
      </c>
      <c r="D365" s="25">
        <v>122710</v>
      </c>
      <c r="E365" s="25">
        <v>0</v>
      </c>
      <c r="F365" s="25">
        <v>122710</v>
      </c>
    </row>
    <row r="366" spans="1:6" s="4" customFormat="1" x14ac:dyDescent="0.25">
      <c r="A366" s="20">
        <v>3</v>
      </c>
      <c r="B366" s="4" t="s">
        <v>22</v>
      </c>
      <c r="C366" s="21">
        <v>0</v>
      </c>
      <c r="D366" s="21">
        <v>122710</v>
      </c>
      <c r="E366" s="21">
        <v>0</v>
      </c>
      <c r="F366" s="21">
        <v>122710</v>
      </c>
    </row>
    <row r="367" spans="1:6" s="4" customFormat="1" x14ac:dyDescent="0.25">
      <c r="A367" s="20">
        <v>31</v>
      </c>
      <c r="B367" s="4" t="s">
        <v>23</v>
      </c>
      <c r="C367" s="21">
        <v>0</v>
      </c>
      <c r="D367" s="21">
        <v>114710</v>
      </c>
      <c r="E367" s="21">
        <v>0</v>
      </c>
      <c r="F367" s="21">
        <v>114710</v>
      </c>
    </row>
    <row r="368" spans="1:6" s="5" customFormat="1" x14ac:dyDescent="0.25">
      <c r="A368" s="22">
        <v>311</v>
      </c>
      <c r="B368" s="5" t="s">
        <v>24</v>
      </c>
      <c r="C368" s="23">
        <v>0</v>
      </c>
      <c r="D368" s="23">
        <v>97880</v>
      </c>
      <c r="E368" s="23">
        <v>0</v>
      </c>
      <c r="F368" s="23">
        <v>97880</v>
      </c>
    </row>
    <row r="369" spans="1:6" s="5" customFormat="1" x14ac:dyDescent="0.25">
      <c r="A369" s="22">
        <v>313</v>
      </c>
      <c r="B369" s="5" t="s">
        <v>26</v>
      </c>
      <c r="C369" s="23">
        <v>0</v>
      </c>
      <c r="D369" s="23">
        <v>16830</v>
      </c>
      <c r="E369" s="23">
        <v>0</v>
      </c>
      <c r="F369" s="23">
        <v>16830</v>
      </c>
    </row>
    <row r="370" spans="1:6" s="4" customFormat="1" x14ac:dyDescent="0.25">
      <c r="A370" s="20">
        <v>32</v>
      </c>
      <c r="B370" s="4" t="s">
        <v>27</v>
      </c>
      <c r="C370" s="21">
        <v>0</v>
      </c>
      <c r="D370" s="21">
        <v>8000</v>
      </c>
      <c r="E370" s="21">
        <v>0</v>
      </c>
      <c r="F370" s="21">
        <v>8000</v>
      </c>
    </row>
    <row r="371" spans="1:6" s="5" customFormat="1" x14ac:dyDescent="0.25">
      <c r="A371" s="22">
        <v>321</v>
      </c>
      <c r="B371" s="5" t="s">
        <v>28</v>
      </c>
      <c r="C371" s="23">
        <v>0</v>
      </c>
      <c r="D371" s="23">
        <v>8000</v>
      </c>
      <c r="E371" s="23">
        <v>0</v>
      </c>
      <c r="F371" s="23">
        <v>8000</v>
      </c>
    </row>
    <row r="372" spans="1:6" x14ac:dyDescent="0.25">
      <c r="A372" s="12" t="s">
        <v>93</v>
      </c>
      <c r="B372" s="12"/>
      <c r="C372" s="13">
        <v>4729900</v>
      </c>
      <c r="D372" s="13">
        <v>454100</v>
      </c>
      <c r="E372" s="13">
        <v>9.6006258060424106</v>
      </c>
      <c r="F372" s="13">
        <v>5184000</v>
      </c>
    </row>
    <row r="373" spans="1:6" x14ac:dyDescent="0.25">
      <c r="A373" s="26" t="s">
        <v>94</v>
      </c>
      <c r="B373" s="26"/>
      <c r="C373" s="27">
        <v>4729900</v>
      </c>
      <c r="D373" s="27">
        <v>454100</v>
      </c>
      <c r="E373" s="27">
        <v>9.6006258060424106</v>
      </c>
      <c r="F373" s="27">
        <v>5184000</v>
      </c>
    </row>
    <row r="374" spans="1:6" x14ac:dyDescent="0.25">
      <c r="A374" s="14" t="s">
        <v>95</v>
      </c>
      <c r="B374" s="14"/>
      <c r="C374" s="15">
        <v>4729900</v>
      </c>
      <c r="D374" s="15">
        <v>454100</v>
      </c>
      <c r="E374" s="15">
        <v>9.6006258060424106</v>
      </c>
      <c r="F374" s="15">
        <v>5184000</v>
      </c>
    </row>
    <row r="375" spans="1:6" x14ac:dyDescent="0.25">
      <c r="A375" s="16" t="s">
        <v>96</v>
      </c>
      <c r="B375" s="16"/>
      <c r="C375" s="17">
        <v>4729900</v>
      </c>
      <c r="D375" s="17">
        <v>454100</v>
      </c>
      <c r="E375" s="17">
        <v>9.6006258060424106</v>
      </c>
      <c r="F375" s="17">
        <v>5184000</v>
      </c>
    </row>
    <row r="376" spans="1:6" x14ac:dyDescent="0.25">
      <c r="A376" s="18" t="s">
        <v>314</v>
      </c>
      <c r="B376" s="18"/>
      <c r="C376" s="19">
        <v>4675900</v>
      </c>
      <c r="D376" s="19">
        <v>454100</v>
      </c>
      <c r="E376" s="19">
        <v>9.7114993904916709</v>
      </c>
      <c r="F376" s="19">
        <v>5130000</v>
      </c>
    </row>
    <row r="377" spans="1:6" x14ac:dyDescent="0.25">
      <c r="A377" s="18" t="s">
        <v>16</v>
      </c>
      <c r="B377" s="18"/>
      <c r="C377" s="19">
        <v>4675900</v>
      </c>
      <c r="D377" s="19">
        <v>454100</v>
      </c>
      <c r="E377" s="19">
        <v>9.7114993904916709</v>
      </c>
      <c r="F377" s="19">
        <v>5130000</v>
      </c>
    </row>
    <row r="378" spans="1:6" x14ac:dyDescent="0.25">
      <c r="A378" s="24" t="s">
        <v>97</v>
      </c>
      <c r="B378" s="24"/>
      <c r="C378" s="25">
        <v>4675900</v>
      </c>
      <c r="D378" s="25">
        <v>454100</v>
      </c>
      <c r="E378" s="25">
        <v>9.7114993904916709</v>
      </c>
      <c r="F378" s="25">
        <v>5130000</v>
      </c>
    </row>
    <row r="379" spans="1:6" s="4" customFormat="1" x14ac:dyDescent="0.25">
      <c r="A379" s="20">
        <v>3</v>
      </c>
      <c r="B379" s="4" t="s">
        <v>22</v>
      </c>
      <c r="C379" s="21">
        <v>4669900</v>
      </c>
      <c r="D379" s="21">
        <v>416870</v>
      </c>
      <c r="E379" s="21">
        <v>8.9267436133535991</v>
      </c>
      <c r="F379" s="21">
        <v>5086770</v>
      </c>
    </row>
    <row r="380" spans="1:6" s="4" customFormat="1" x14ac:dyDescent="0.25">
      <c r="A380" s="20">
        <v>31</v>
      </c>
      <c r="B380" s="4" t="s">
        <v>23</v>
      </c>
      <c r="C380" s="21">
        <v>4250170</v>
      </c>
      <c r="D380" s="21">
        <v>473600</v>
      </c>
      <c r="E380" s="21">
        <v>11.1430836884172</v>
      </c>
      <c r="F380" s="21">
        <v>4723770</v>
      </c>
    </row>
    <row r="381" spans="1:6" s="5" customFormat="1" x14ac:dyDescent="0.25">
      <c r="A381" s="22">
        <v>311</v>
      </c>
      <c r="B381" s="5" t="s">
        <v>24</v>
      </c>
      <c r="C381" s="23">
        <v>3614250</v>
      </c>
      <c r="D381" s="23">
        <v>360500</v>
      </c>
      <c r="E381" s="23">
        <v>9.9744068617278803</v>
      </c>
      <c r="F381" s="23">
        <v>3974750</v>
      </c>
    </row>
    <row r="382" spans="1:6" s="5" customFormat="1" x14ac:dyDescent="0.25">
      <c r="A382" s="22">
        <v>312</v>
      </c>
      <c r="B382" s="5" t="s">
        <v>25</v>
      </c>
      <c r="C382" s="23">
        <v>9250</v>
      </c>
      <c r="D382" s="23">
        <v>49500</v>
      </c>
      <c r="E382" s="23">
        <v>535.13513513513499</v>
      </c>
      <c r="F382" s="23">
        <v>58750</v>
      </c>
    </row>
    <row r="383" spans="1:6" s="5" customFormat="1" x14ac:dyDescent="0.25">
      <c r="A383" s="22">
        <v>313</v>
      </c>
      <c r="B383" s="5" t="s">
        <v>26</v>
      </c>
      <c r="C383" s="23">
        <v>626670</v>
      </c>
      <c r="D383" s="23">
        <v>63600</v>
      </c>
      <c r="E383" s="23">
        <v>10.1488821867969</v>
      </c>
      <c r="F383" s="23">
        <v>690270</v>
      </c>
    </row>
    <row r="384" spans="1:6" s="4" customFormat="1" x14ac:dyDescent="0.25">
      <c r="A384" s="20">
        <v>32</v>
      </c>
      <c r="B384" s="4" t="s">
        <v>27</v>
      </c>
      <c r="C384" s="21">
        <v>419730</v>
      </c>
      <c r="D384" s="21">
        <v>-56730</v>
      </c>
      <c r="E384" s="21">
        <v>-13.5158316060324</v>
      </c>
      <c r="F384" s="21">
        <v>363000</v>
      </c>
    </row>
    <row r="385" spans="1:6" s="5" customFormat="1" x14ac:dyDescent="0.25">
      <c r="A385" s="22">
        <v>321</v>
      </c>
      <c r="B385" s="5" t="s">
        <v>28</v>
      </c>
      <c r="C385" s="23">
        <v>54000</v>
      </c>
      <c r="D385" s="23">
        <v>0</v>
      </c>
      <c r="E385" s="23">
        <v>0</v>
      </c>
      <c r="F385" s="23">
        <v>54000</v>
      </c>
    </row>
    <row r="386" spans="1:6" s="5" customFormat="1" x14ac:dyDescent="0.25">
      <c r="A386" s="22">
        <v>322</v>
      </c>
      <c r="B386" s="5" t="s">
        <v>29</v>
      </c>
      <c r="C386" s="23">
        <v>44000</v>
      </c>
      <c r="D386" s="23">
        <v>0</v>
      </c>
      <c r="E386" s="23">
        <v>0</v>
      </c>
      <c r="F386" s="23">
        <v>44000</v>
      </c>
    </row>
    <row r="387" spans="1:6" s="5" customFormat="1" x14ac:dyDescent="0.25">
      <c r="A387" s="22">
        <v>323</v>
      </c>
      <c r="B387" s="5" t="s">
        <v>30</v>
      </c>
      <c r="C387" s="23">
        <v>292000</v>
      </c>
      <c r="D387" s="23">
        <v>-57000</v>
      </c>
      <c r="E387" s="23">
        <v>-19.5205479452055</v>
      </c>
      <c r="F387" s="23">
        <v>235000</v>
      </c>
    </row>
    <row r="388" spans="1:6" s="5" customFormat="1" x14ac:dyDescent="0.25">
      <c r="A388" s="22">
        <v>329</v>
      </c>
      <c r="B388" s="5" t="s">
        <v>32</v>
      </c>
      <c r="C388" s="23">
        <v>29730</v>
      </c>
      <c r="D388" s="23">
        <v>270</v>
      </c>
      <c r="E388" s="23">
        <v>0.90817356205852695</v>
      </c>
      <c r="F388" s="23">
        <v>30000</v>
      </c>
    </row>
    <row r="389" spans="1:6" s="4" customFormat="1" x14ac:dyDescent="0.25">
      <c r="A389" s="20">
        <v>4</v>
      </c>
      <c r="B389" s="4" t="s">
        <v>54</v>
      </c>
      <c r="C389" s="21">
        <v>6000</v>
      </c>
      <c r="D389" s="21">
        <v>37230</v>
      </c>
      <c r="E389" s="21">
        <v>620.5</v>
      </c>
      <c r="F389" s="21">
        <v>43230</v>
      </c>
    </row>
    <row r="390" spans="1:6" s="4" customFormat="1" x14ac:dyDescent="0.25">
      <c r="A390" s="20">
        <v>42</v>
      </c>
      <c r="B390" s="4" t="s">
        <v>55</v>
      </c>
      <c r="C390" s="21">
        <v>6000</v>
      </c>
      <c r="D390" s="21">
        <v>37230</v>
      </c>
      <c r="E390" s="21">
        <v>620.5</v>
      </c>
      <c r="F390" s="21">
        <v>43230</v>
      </c>
    </row>
    <row r="391" spans="1:6" s="5" customFormat="1" x14ac:dyDescent="0.25">
      <c r="A391" s="22">
        <v>422</v>
      </c>
      <c r="B391" s="5" t="s">
        <v>56</v>
      </c>
      <c r="C391" s="23">
        <v>0</v>
      </c>
      <c r="D391" s="23">
        <v>37230</v>
      </c>
      <c r="E391" s="23">
        <v>0</v>
      </c>
      <c r="F391" s="23">
        <v>37230</v>
      </c>
    </row>
    <row r="392" spans="1:6" s="5" customFormat="1" x14ac:dyDescent="0.25">
      <c r="A392" s="22">
        <v>426</v>
      </c>
      <c r="B392" s="5" t="s">
        <v>58</v>
      </c>
      <c r="C392" s="23">
        <v>6000</v>
      </c>
      <c r="D392" s="23">
        <v>0</v>
      </c>
      <c r="E392" s="23">
        <v>0</v>
      </c>
      <c r="F392" s="23">
        <v>6000</v>
      </c>
    </row>
    <row r="393" spans="1:6" x14ac:dyDescent="0.25">
      <c r="A393" s="18" t="s">
        <v>318</v>
      </c>
      <c r="B393" s="18"/>
      <c r="C393" s="19">
        <v>54000</v>
      </c>
      <c r="D393" s="19">
        <v>0</v>
      </c>
      <c r="E393" s="19">
        <v>0</v>
      </c>
      <c r="F393" s="19">
        <v>54000</v>
      </c>
    </row>
    <row r="394" spans="1:6" x14ac:dyDescent="0.25">
      <c r="A394" s="18" t="s">
        <v>50</v>
      </c>
      <c r="B394" s="18"/>
      <c r="C394" s="19">
        <v>54000</v>
      </c>
      <c r="D394" s="19">
        <v>-54000</v>
      </c>
      <c r="E394" s="19">
        <v>-100</v>
      </c>
      <c r="F394" s="19">
        <v>0</v>
      </c>
    </row>
    <row r="395" spans="1:6" x14ac:dyDescent="0.25">
      <c r="A395" s="24" t="s">
        <v>97</v>
      </c>
      <c r="B395" s="24"/>
      <c r="C395" s="25">
        <v>54000</v>
      </c>
      <c r="D395" s="25">
        <v>-54000</v>
      </c>
      <c r="E395" s="25">
        <v>-100</v>
      </c>
      <c r="F395" s="25">
        <v>0</v>
      </c>
    </row>
    <row r="396" spans="1:6" s="4" customFormat="1" x14ac:dyDescent="0.25">
      <c r="A396" s="20">
        <v>3</v>
      </c>
      <c r="B396" s="4" t="s">
        <v>22</v>
      </c>
      <c r="C396" s="21">
        <v>54000</v>
      </c>
      <c r="D396" s="21">
        <v>-54000</v>
      </c>
      <c r="E396" s="21">
        <v>-100</v>
      </c>
      <c r="F396" s="21">
        <v>0</v>
      </c>
    </row>
    <row r="397" spans="1:6" s="4" customFormat="1" x14ac:dyDescent="0.25">
      <c r="A397" s="20">
        <v>32</v>
      </c>
      <c r="B397" s="4" t="s">
        <v>27</v>
      </c>
      <c r="C397" s="21">
        <v>54000</v>
      </c>
      <c r="D397" s="21">
        <v>-54000</v>
      </c>
      <c r="E397" s="21">
        <v>-100</v>
      </c>
      <c r="F397" s="21">
        <v>0</v>
      </c>
    </row>
    <row r="398" spans="1:6" s="5" customFormat="1" x14ac:dyDescent="0.25">
      <c r="A398" s="22">
        <v>322</v>
      </c>
      <c r="B398" s="5" t="s">
        <v>29</v>
      </c>
      <c r="C398" s="23">
        <v>54000</v>
      </c>
      <c r="D398" s="23">
        <v>-54000</v>
      </c>
      <c r="E398" s="23">
        <v>-100</v>
      </c>
      <c r="F398" s="23">
        <v>0</v>
      </c>
    </row>
    <row r="399" spans="1:6" x14ac:dyDescent="0.25">
      <c r="A399" s="18" t="s">
        <v>76</v>
      </c>
      <c r="B399" s="18"/>
      <c r="C399" s="19">
        <v>0</v>
      </c>
      <c r="D399" s="19">
        <v>54000</v>
      </c>
      <c r="E399" s="19">
        <v>0</v>
      </c>
      <c r="F399" s="19">
        <v>54000</v>
      </c>
    </row>
    <row r="400" spans="1:6" x14ac:dyDescent="0.25">
      <c r="A400" s="24" t="s">
        <v>97</v>
      </c>
      <c r="B400" s="24"/>
      <c r="C400" s="25">
        <v>0</v>
      </c>
      <c r="D400" s="25">
        <v>54000</v>
      </c>
      <c r="E400" s="25">
        <v>0</v>
      </c>
      <c r="F400" s="25">
        <v>54000</v>
      </c>
    </row>
    <row r="401" spans="1:6" s="4" customFormat="1" x14ac:dyDescent="0.25">
      <c r="A401" s="20">
        <v>3</v>
      </c>
      <c r="B401" s="4" t="s">
        <v>22</v>
      </c>
      <c r="C401" s="21">
        <v>0</v>
      </c>
      <c r="D401" s="21">
        <v>54000</v>
      </c>
      <c r="E401" s="21">
        <v>0</v>
      </c>
      <c r="F401" s="21">
        <v>54000</v>
      </c>
    </row>
    <row r="402" spans="1:6" s="4" customFormat="1" x14ac:dyDescent="0.25">
      <c r="A402" s="20">
        <v>32</v>
      </c>
      <c r="B402" s="4" t="s">
        <v>27</v>
      </c>
      <c r="C402" s="21">
        <v>0</v>
      </c>
      <c r="D402" s="21">
        <v>54000</v>
      </c>
      <c r="E402" s="21">
        <v>0</v>
      </c>
      <c r="F402" s="21">
        <v>54000</v>
      </c>
    </row>
    <row r="403" spans="1:6" s="5" customFormat="1" x14ac:dyDescent="0.25">
      <c r="A403" s="22">
        <v>322</v>
      </c>
      <c r="B403" s="5" t="s">
        <v>29</v>
      </c>
      <c r="C403" s="23">
        <v>0</v>
      </c>
      <c r="D403" s="23">
        <v>54000</v>
      </c>
      <c r="E403" s="23">
        <v>0</v>
      </c>
      <c r="F403" s="23">
        <v>54000</v>
      </c>
    </row>
    <row r="404" spans="1:6" x14ac:dyDescent="0.25">
      <c r="A404" s="12" t="s">
        <v>98</v>
      </c>
      <c r="B404" s="12"/>
      <c r="C404" s="13">
        <v>9869000</v>
      </c>
      <c r="D404" s="13">
        <v>1010340</v>
      </c>
      <c r="E404" s="13">
        <v>10.237511399331201</v>
      </c>
      <c r="F404" s="13">
        <v>10879340</v>
      </c>
    </row>
    <row r="405" spans="1:6" x14ac:dyDescent="0.25">
      <c r="A405" s="14" t="s">
        <v>99</v>
      </c>
      <c r="B405" s="14"/>
      <c r="C405" s="15">
        <v>1420000</v>
      </c>
      <c r="D405" s="15">
        <v>233500</v>
      </c>
      <c r="E405" s="15">
        <v>16.443661971830998</v>
      </c>
      <c r="F405" s="15">
        <v>1653500</v>
      </c>
    </row>
    <row r="406" spans="1:6" x14ac:dyDescent="0.25">
      <c r="A406" s="16" t="s">
        <v>100</v>
      </c>
      <c r="B406" s="16"/>
      <c r="C406" s="17">
        <v>600000</v>
      </c>
      <c r="D406" s="17">
        <v>50000</v>
      </c>
      <c r="E406" s="17">
        <v>8.3333333333333304</v>
      </c>
      <c r="F406" s="17">
        <v>650000</v>
      </c>
    </row>
    <row r="407" spans="1:6" x14ac:dyDescent="0.25">
      <c r="A407" s="18" t="s">
        <v>314</v>
      </c>
      <c r="B407" s="18"/>
      <c r="C407" s="19">
        <v>550000</v>
      </c>
      <c r="D407" s="19">
        <v>60650</v>
      </c>
      <c r="E407" s="19">
        <v>11.027272727272701</v>
      </c>
      <c r="F407" s="19">
        <v>610650</v>
      </c>
    </row>
    <row r="408" spans="1:6" x14ac:dyDescent="0.25">
      <c r="A408" s="18" t="s">
        <v>16</v>
      </c>
      <c r="B408" s="18"/>
      <c r="C408" s="19">
        <v>550000</v>
      </c>
      <c r="D408" s="19">
        <v>60650</v>
      </c>
      <c r="E408" s="19">
        <v>11.027272727272701</v>
      </c>
      <c r="F408" s="19">
        <v>610650</v>
      </c>
    </row>
    <row r="409" spans="1:6" x14ac:dyDescent="0.25">
      <c r="A409" s="24" t="s">
        <v>72</v>
      </c>
      <c r="B409" s="24"/>
      <c r="C409" s="25">
        <v>550000</v>
      </c>
      <c r="D409" s="25">
        <v>60650</v>
      </c>
      <c r="E409" s="25">
        <v>11.027272727272701</v>
      </c>
      <c r="F409" s="25">
        <v>610650</v>
      </c>
    </row>
    <row r="410" spans="1:6" s="4" customFormat="1" x14ac:dyDescent="0.25">
      <c r="A410" s="20">
        <v>3</v>
      </c>
      <c r="B410" s="4" t="s">
        <v>22</v>
      </c>
      <c r="C410" s="21">
        <v>550000</v>
      </c>
      <c r="D410" s="21">
        <v>60650</v>
      </c>
      <c r="E410" s="21">
        <v>11.027272727272701</v>
      </c>
      <c r="F410" s="21">
        <v>610650</v>
      </c>
    </row>
    <row r="411" spans="1:6" s="4" customFormat="1" x14ac:dyDescent="0.25">
      <c r="A411" s="20">
        <v>32</v>
      </c>
      <c r="B411" s="4" t="s">
        <v>27</v>
      </c>
      <c r="C411" s="21">
        <v>509500</v>
      </c>
      <c r="D411" s="21">
        <v>101150</v>
      </c>
      <c r="E411" s="21">
        <v>19.852796859666299</v>
      </c>
      <c r="F411" s="21">
        <v>610650</v>
      </c>
    </row>
    <row r="412" spans="1:6" s="5" customFormat="1" x14ac:dyDescent="0.25">
      <c r="A412" s="22">
        <v>322</v>
      </c>
      <c r="B412" s="5" t="s">
        <v>29</v>
      </c>
      <c r="C412" s="23">
        <v>1800</v>
      </c>
      <c r="D412" s="23">
        <v>1400</v>
      </c>
      <c r="E412" s="23">
        <v>77.7777777777778</v>
      </c>
      <c r="F412" s="23">
        <v>3200</v>
      </c>
    </row>
    <row r="413" spans="1:6" s="5" customFormat="1" x14ac:dyDescent="0.25">
      <c r="A413" s="22">
        <v>323</v>
      </c>
      <c r="B413" s="5" t="s">
        <v>30</v>
      </c>
      <c r="C413" s="23">
        <v>480000</v>
      </c>
      <c r="D413" s="23">
        <v>52850</v>
      </c>
      <c r="E413" s="23">
        <v>11.0104166666667</v>
      </c>
      <c r="F413" s="23">
        <v>532850</v>
      </c>
    </row>
    <row r="414" spans="1:6" s="5" customFormat="1" x14ac:dyDescent="0.25">
      <c r="A414" s="22">
        <v>329</v>
      </c>
      <c r="B414" s="5" t="s">
        <v>32</v>
      </c>
      <c r="C414" s="23">
        <v>27700</v>
      </c>
      <c r="D414" s="23">
        <v>46900</v>
      </c>
      <c r="E414" s="23">
        <v>169.314079422383</v>
      </c>
      <c r="F414" s="23">
        <v>74600</v>
      </c>
    </row>
    <row r="415" spans="1:6" s="4" customFormat="1" x14ac:dyDescent="0.25">
      <c r="A415" s="20">
        <v>38</v>
      </c>
      <c r="B415" s="4" t="s">
        <v>42</v>
      </c>
      <c r="C415" s="21">
        <v>40500</v>
      </c>
      <c r="D415" s="21">
        <v>-40500</v>
      </c>
      <c r="E415" s="21">
        <v>-100</v>
      </c>
      <c r="F415" s="21">
        <v>0</v>
      </c>
    </row>
    <row r="416" spans="1:6" s="5" customFormat="1" x14ac:dyDescent="0.25">
      <c r="A416" s="22">
        <v>381</v>
      </c>
      <c r="B416" s="5" t="s">
        <v>47</v>
      </c>
      <c r="C416" s="23">
        <v>40500</v>
      </c>
      <c r="D416" s="23">
        <v>-40500</v>
      </c>
      <c r="E416" s="23">
        <v>-100</v>
      </c>
      <c r="F416" s="23">
        <v>0</v>
      </c>
    </row>
    <row r="417" spans="1:6" x14ac:dyDescent="0.25">
      <c r="A417" s="18" t="s">
        <v>317</v>
      </c>
      <c r="B417" s="18"/>
      <c r="C417" s="19">
        <v>50000</v>
      </c>
      <c r="D417" s="19">
        <v>-43000</v>
      </c>
      <c r="E417" s="19">
        <v>-86</v>
      </c>
      <c r="F417" s="19">
        <v>7000</v>
      </c>
    </row>
    <row r="418" spans="1:6" x14ac:dyDescent="0.25">
      <c r="A418" s="18" t="s">
        <v>53</v>
      </c>
      <c r="B418" s="18"/>
      <c r="C418" s="19">
        <v>50000</v>
      </c>
      <c r="D418" s="19">
        <v>-43000</v>
      </c>
      <c r="E418" s="19">
        <v>-86</v>
      </c>
      <c r="F418" s="19">
        <v>7000</v>
      </c>
    </row>
    <row r="419" spans="1:6" x14ac:dyDescent="0.25">
      <c r="A419" s="24" t="s">
        <v>72</v>
      </c>
      <c r="B419" s="24"/>
      <c r="C419" s="25">
        <v>50000</v>
      </c>
      <c r="D419" s="25">
        <v>-43000</v>
      </c>
      <c r="E419" s="25">
        <v>-86</v>
      </c>
      <c r="F419" s="25">
        <v>7000</v>
      </c>
    </row>
    <row r="420" spans="1:6" s="4" customFormat="1" x14ac:dyDescent="0.25">
      <c r="A420" s="20">
        <v>3</v>
      </c>
      <c r="B420" s="4" t="s">
        <v>22</v>
      </c>
      <c r="C420" s="21">
        <v>50000</v>
      </c>
      <c r="D420" s="21">
        <v>-43000</v>
      </c>
      <c r="E420" s="21">
        <v>-86</v>
      </c>
      <c r="F420" s="21">
        <v>7000</v>
      </c>
    </row>
    <row r="421" spans="1:6" s="4" customFormat="1" x14ac:dyDescent="0.25">
      <c r="A421" s="20">
        <v>32</v>
      </c>
      <c r="B421" s="4" t="s">
        <v>27</v>
      </c>
      <c r="C421" s="21">
        <v>50000</v>
      </c>
      <c r="D421" s="21">
        <v>-43000</v>
      </c>
      <c r="E421" s="21">
        <v>-86</v>
      </c>
      <c r="F421" s="21">
        <v>7000</v>
      </c>
    </row>
    <row r="422" spans="1:6" s="5" customFormat="1" x14ac:dyDescent="0.25">
      <c r="A422" s="22">
        <v>323</v>
      </c>
      <c r="B422" s="5" t="s">
        <v>30</v>
      </c>
      <c r="C422" s="23">
        <v>50000</v>
      </c>
      <c r="D422" s="23">
        <v>-43000</v>
      </c>
      <c r="E422" s="23">
        <v>-86</v>
      </c>
      <c r="F422" s="23">
        <v>7000</v>
      </c>
    </row>
    <row r="423" spans="1:6" x14ac:dyDescent="0.25">
      <c r="A423" s="18" t="s">
        <v>319</v>
      </c>
      <c r="B423" s="18"/>
      <c r="C423" s="19">
        <v>0</v>
      </c>
      <c r="D423" s="19">
        <v>32350</v>
      </c>
      <c r="E423" s="19">
        <v>0</v>
      </c>
      <c r="F423" s="19">
        <v>32350</v>
      </c>
    </row>
    <row r="424" spans="1:6" x14ac:dyDescent="0.25">
      <c r="A424" s="18" t="s">
        <v>57</v>
      </c>
      <c r="B424" s="18"/>
      <c r="C424" s="19">
        <v>0</v>
      </c>
      <c r="D424" s="19">
        <v>32350</v>
      </c>
      <c r="E424" s="19">
        <v>0</v>
      </c>
      <c r="F424" s="19">
        <v>32350</v>
      </c>
    </row>
    <row r="425" spans="1:6" x14ac:dyDescent="0.25">
      <c r="A425" s="24" t="s">
        <v>72</v>
      </c>
      <c r="B425" s="24"/>
      <c r="C425" s="25">
        <v>0</v>
      </c>
      <c r="D425" s="25">
        <v>32350</v>
      </c>
      <c r="E425" s="25">
        <v>0</v>
      </c>
      <c r="F425" s="25">
        <v>32350</v>
      </c>
    </row>
    <row r="426" spans="1:6" s="4" customFormat="1" x14ac:dyDescent="0.25">
      <c r="A426" s="20">
        <v>4</v>
      </c>
      <c r="B426" s="4" t="s">
        <v>54</v>
      </c>
      <c r="C426" s="21">
        <v>0</v>
      </c>
      <c r="D426" s="21">
        <v>32350</v>
      </c>
      <c r="E426" s="21">
        <v>0</v>
      </c>
      <c r="F426" s="21">
        <v>32350</v>
      </c>
    </row>
    <row r="427" spans="1:6" s="4" customFormat="1" x14ac:dyDescent="0.25">
      <c r="A427" s="20">
        <v>42</v>
      </c>
      <c r="B427" s="4" t="s">
        <v>55</v>
      </c>
      <c r="C427" s="21">
        <v>0</v>
      </c>
      <c r="D427" s="21">
        <v>32350</v>
      </c>
      <c r="E427" s="21">
        <v>0</v>
      </c>
      <c r="F427" s="21">
        <v>32350</v>
      </c>
    </row>
    <row r="428" spans="1:6" s="5" customFormat="1" x14ac:dyDescent="0.25">
      <c r="A428" s="22">
        <v>422</v>
      </c>
      <c r="B428" s="5" t="s">
        <v>56</v>
      </c>
      <c r="C428" s="23">
        <v>0</v>
      </c>
      <c r="D428" s="23">
        <v>32350</v>
      </c>
      <c r="E428" s="23">
        <v>0</v>
      </c>
      <c r="F428" s="23">
        <v>32350</v>
      </c>
    </row>
    <row r="429" spans="1:6" x14ac:dyDescent="0.25">
      <c r="A429" s="16" t="s">
        <v>101</v>
      </c>
      <c r="B429" s="16"/>
      <c r="C429" s="17">
        <v>100000</v>
      </c>
      <c r="D429" s="17">
        <v>45000</v>
      </c>
      <c r="E429" s="17">
        <v>45</v>
      </c>
      <c r="F429" s="17">
        <v>145000</v>
      </c>
    </row>
    <row r="430" spans="1:6" x14ac:dyDescent="0.25">
      <c r="A430" s="18" t="s">
        <v>314</v>
      </c>
      <c r="B430" s="18"/>
      <c r="C430" s="19">
        <v>100000</v>
      </c>
      <c r="D430" s="19">
        <v>45000</v>
      </c>
      <c r="E430" s="19">
        <v>45</v>
      </c>
      <c r="F430" s="19">
        <v>145000</v>
      </c>
    </row>
    <row r="431" spans="1:6" x14ac:dyDescent="0.25">
      <c r="A431" s="18" t="s">
        <v>16</v>
      </c>
      <c r="B431" s="18"/>
      <c r="C431" s="19">
        <v>100000</v>
      </c>
      <c r="D431" s="19">
        <v>45000</v>
      </c>
      <c r="E431" s="19">
        <v>45</v>
      </c>
      <c r="F431" s="19">
        <v>145000</v>
      </c>
    </row>
    <row r="432" spans="1:6" x14ac:dyDescent="0.25">
      <c r="A432" s="24" t="s">
        <v>72</v>
      </c>
      <c r="B432" s="24"/>
      <c r="C432" s="25">
        <v>100000</v>
      </c>
      <c r="D432" s="25">
        <v>45000</v>
      </c>
      <c r="E432" s="25">
        <v>45</v>
      </c>
      <c r="F432" s="25">
        <v>145000</v>
      </c>
    </row>
    <row r="433" spans="1:6" s="4" customFormat="1" x14ac:dyDescent="0.25">
      <c r="A433" s="20">
        <v>3</v>
      </c>
      <c r="B433" s="4" t="s">
        <v>22</v>
      </c>
      <c r="C433" s="21">
        <v>95000</v>
      </c>
      <c r="D433" s="21">
        <v>50000</v>
      </c>
      <c r="E433" s="21">
        <v>52.631578947368403</v>
      </c>
      <c r="F433" s="21">
        <v>145000</v>
      </c>
    </row>
    <row r="434" spans="1:6" s="4" customFormat="1" x14ac:dyDescent="0.25">
      <c r="A434" s="20">
        <v>32</v>
      </c>
      <c r="B434" s="4" t="s">
        <v>27</v>
      </c>
      <c r="C434" s="21">
        <v>90000</v>
      </c>
      <c r="D434" s="21">
        <v>55000</v>
      </c>
      <c r="E434" s="21">
        <v>61.1111111111111</v>
      </c>
      <c r="F434" s="21">
        <v>145000</v>
      </c>
    </row>
    <row r="435" spans="1:6" s="5" customFormat="1" x14ac:dyDescent="0.25">
      <c r="A435" s="22">
        <v>322</v>
      </c>
      <c r="B435" s="5" t="s">
        <v>29</v>
      </c>
      <c r="C435" s="23">
        <v>11000</v>
      </c>
      <c r="D435" s="23">
        <v>-11000</v>
      </c>
      <c r="E435" s="23">
        <v>-100</v>
      </c>
      <c r="F435" s="23">
        <v>0</v>
      </c>
    </row>
    <row r="436" spans="1:6" s="5" customFormat="1" x14ac:dyDescent="0.25">
      <c r="A436" s="22">
        <v>323</v>
      </c>
      <c r="B436" s="5" t="s">
        <v>30</v>
      </c>
      <c r="C436" s="23">
        <v>76000</v>
      </c>
      <c r="D436" s="23">
        <v>66000</v>
      </c>
      <c r="E436" s="23">
        <v>86.842105263157904</v>
      </c>
      <c r="F436" s="23">
        <v>142000</v>
      </c>
    </row>
    <row r="437" spans="1:6" s="5" customFormat="1" x14ac:dyDescent="0.25">
      <c r="A437" s="22">
        <v>329</v>
      </c>
      <c r="B437" s="5" t="s">
        <v>32</v>
      </c>
      <c r="C437" s="23">
        <v>3000</v>
      </c>
      <c r="D437" s="23">
        <v>0</v>
      </c>
      <c r="E437" s="23">
        <v>0</v>
      </c>
      <c r="F437" s="23">
        <v>3000</v>
      </c>
    </row>
    <row r="438" spans="1:6" s="4" customFormat="1" x14ac:dyDescent="0.25">
      <c r="A438" s="20">
        <v>38</v>
      </c>
      <c r="B438" s="4" t="s">
        <v>42</v>
      </c>
      <c r="C438" s="21">
        <v>5000</v>
      </c>
      <c r="D438" s="21">
        <v>-5000</v>
      </c>
      <c r="E438" s="21">
        <v>-100</v>
      </c>
      <c r="F438" s="21">
        <v>0</v>
      </c>
    </row>
    <row r="439" spans="1:6" s="5" customFormat="1" x14ac:dyDescent="0.25">
      <c r="A439" s="22">
        <v>381</v>
      </c>
      <c r="B439" s="5" t="s">
        <v>47</v>
      </c>
      <c r="C439" s="23">
        <v>5000</v>
      </c>
      <c r="D439" s="23">
        <v>-5000</v>
      </c>
      <c r="E439" s="23">
        <v>-100</v>
      </c>
      <c r="F439" s="23">
        <v>0</v>
      </c>
    </row>
    <row r="440" spans="1:6" s="4" customFormat="1" x14ac:dyDescent="0.25">
      <c r="A440" s="20">
        <v>4</v>
      </c>
      <c r="B440" s="4" t="s">
        <v>54</v>
      </c>
      <c r="C440" s="21">
        <v>5000</v>
      </c>
      <c r="D440" s="21">
        <v>-5000</v>
      </c>
      <c r="E440" s="21">
        <v>-100</v>
      </c>
      <c r="F440" s="21">
        <v>0</v>
      </c>
    </row>
    <row r="441" spans="1:6" s="4" customFormat="1" x14ac:dyDescent="0.25">
      <c r="A441" s="20">
        <v>42</v>
      </c>
      <c r="B441" s="4" t="s">
        <v>55</v>
      </c>
      <c r="C441" s="21">
        <v>5000</v>
      </c>
      <c r="D441" s="21">
        <v>-5000</v>
      </c>
      <c r="E441" s="21">
        <v>-100</v>
      </c>
      <c r="F441" s="21">
        <v>0</v>
      </c>
    </row>
    <row r="442" spans="1:6" s="5" customFormat="1" x14ac:dyDescent="0.25">
      <c r="A442" s="22">
        <v>422</v>
      </c>
      <c r="B442" s="5" t="s">
        <v>56</v>
      </c>
      <c r="C442" s="23">
        <v>5000</v>
      </c>
      <c r="D442" s="23">
        <v>-5000</v>
      </c>
      <c r="E442" s="23">
        <v>-100</v>
      </c>
      <c r="F442" s="23">
        <v>0</v>
      </c>
    </row>
    <row r="443" spans="1:6" x14ac:dyDescent="0.25">
      <c r="A443" s="16" t="s">
        <v>102</v>
      </c>
      <c r="B443" s="16"/>
      <c r="C443" s="17">
        <v>70000</v>
      </c>
      <c r="D443" s="17">
        <v>0</v>
      </c>
      <c r="E443" s="17">
        <v>0</v>
      </c>
      <c r="F443" s="17">
        <v>70000</v>
      </c>
    </row>
    <row r="444" spans="1:6" x14ac:dyDescent="0.25">
      <c r="A444" s="18" t="s">
        <v>314</v>
      </c>
      <c r="B444" s="18"/>
      <c r="C444" s="19">
        <v>70000</v>
      </c>
      <c r="D444" s="19">
        <v>0</v>
      </c>
      <c r="E444" s="19">
        <v>0</v>
      </c>
      <c r="F444" s="19">
        <v>70000</v>
      </c>
    </row>
    <row r="445" spans="1:6" x14ac:dyDescent="0.25">
      <c r="A445" s="18" t="s">
        <v>16</v>
      </c>
      <c r="B445" s="18"/>
      <c r="C445" s="19">
        <v>70000</v>
      </c>
      <c r="D445" s="19">
        <v>0</v>
      </c>
      <c r="E445" s="19">
        <v>0</v>
      </c>
      <c r="F445" s="19">
        <v>70000</v>
      </c>
    </row>
    <row r="446" spans="1:6" x14ac:dyDescent="0.25">
      <c r="A446" s="24" t="s">
        <v>72</v>
      </c>
      <c r="B446" s="24"/>
      <c r="C446" s="25">
        <v>70000</v>
      </c>
      <c r="D446" s="25">
        <v>0</v>
      </c>
      <c r="E446" s="25">
        <v>0</v>
      </c>
      <c r="F446" s="25">
        <v>70000</v>
      </c>
    </row>
    <row r="447" spans="1:6" s="4" customFormat="1" x14ac:dyDescent="0.25">
      <c r="A447" s="20">
        <v>3</v>
      </c>
      <c r="B447" s="4" t="s">
        <v>22</v>
      </c>
      <c r="C447" s="21">
        <v>70000</v>
      </c>
      <c r="D447" s="21">
        <v>0</v>
      </c>
      <c r="E447" s="21">
        <v>0</v>
      </c>
      <c r="F447" s="21">
        <v>70000</v>
      </c>
    </row>
    <row r="448" spans="1:6" s="4" customFormat="1" x14ac:dyDescent="0.25">
      <c r="A448" s="20">
        <v>38</v>
      </c>
      <c r="B448" s="4" t="s">
        <v>42</v>
      </c>
      <c r="C448" s="21">
        <v>70000</v>
      </c>
      <c r="D448" s="21">
        <v>0</v>
      </c>
      <c r="E448" s="21">
        <v>0</v>
      </c>
      <c r="F448" s="21">
        <v>70000</v>
      </c>
    </row>
    <row r="449" spans="1:6" s="5" customFormat="1" x14ac:dyDescent="0.25">
      <c r="A449" s="22">
        <v>381</v>
      </c>
      <c r="B449" s="5" t="s">
        <v>47</v>
      </c>
      <c r="C449" s="23">
        <v>70000</v>
      </c>
      <c r="D449" s="23">
        <v>0</v>
      </c>
      <c r="E449" s="23">
        <v>0</v>
      </c>
      <c r="F449" s="23">
        <v>70000</v>
      </c>
    </row>
    <row r="450" spans="1:6" x14ac:dyDescent="0.25">
      <c r="A450" s="16" t="s">
        <v>103</v>
      </c>
      <c r="B450" s="16"/>
      <c r="C450" s="17">
        <v>10000</v>
      </c>
      <c r="D450" s="17">
        <v>0</v>
      </c>
      <c r="E450" s="17">
        <v>0</v>
      </c>
      <c r="F450" s="17">
        <v>10000</v>
      </c>
    </row>
    <row r="451" spans="1:6" x14ac:dyDescent="0.25">
      <c r="A451" s="18" t="s">
        <v>314</v>
      </c>
      <c r="B451" s="18"/>
      <c r="C451" s="19">
        <v>10000</v>
      </c>
      <c r="D451" s="19">
        <v>0</v>
      </c>
      <c r="E451" s="19">
        <v>0</v>
      </c>
      <c r="F451" s="19">
        <v>10000</v>
      </c>
    </row>
    <row r="452" spans="1:6" x14ac:dyDescent="0.25">
      <c r="A452" s="18" t="s">
        <v>16</v>
      </c>
      <c r="B452" s="18"/>
      <c r="C452" s="19">
        <v>10000</v>
      </c>
      <c r="D452" s="19">
        <v>0</v>
      </c>
      <c r="E452" s="19">
        <v>0</v>
      </c>
      <c r="F452" s="19">
        <v>10000</v>
      </c>
    </row>
    <row r="453" spans="1:6" x14ac:dyDescent="0.25">
      <c r="A453" s="24" t="s">
        <v>72</v>
      </c>
      <c r="B453" s="24"/>
      <c r="C453" s="25">
        <v>10000</v>
      </c>
      <c r="D453" s="25">
        <v>0</v>
      </c>
      <c r="E453" s="25">
        <v>0</v>
      </c>
      <c r="F453" s="25">
        <v>10000</v>
      </c>
    </row>
    <row r="454" spans="1:6" s="4" customFormat="1" x14ac:dyDescent="0.25">
      <c r="A454" s="20">
        <v>3</v>
      </c>
      <c r="B454" s="4" t="s">
        <v>22</v>
      </c>
      <c r="C454" s="21">
        <v>10000</v>
      </c>
      <c r="D454" s="21">
        <v>0</v>
      </c>
      <c r="E454" s="21">
        <v>0</v>
      </c>
      <c r="F454" s="21">
        <v>10000</v>
      </c>
    </row>
    <row r="455" spans="1:6" s="4" customFormat="1" x14ac:dyDescent="0.25">
      <c r="A455" s="20">
        <v>32</v>
      </c>
      <c r="B455" s="4" t="s">
        <v>27</v>
      </c>
      <c r="C455" s="21">
        <v>10000</v>
      </c>
      <c r="D455" s="21">
        <v>0</v>
      </c>
      <c r="E455" s="21">
        <v>0</v>
      </c>
      <c r="F455" s="21">
        <v>10000</v>
      </c>
    </row>
    <row r="456" spans="1:6" s="5" customFormat="1" x14ac:dyDescent="0.25">
      <c r="A456" s="22">
        <v>323</v>
      </c>
      <c r="B456" s="5" t="s">
        <v>30</v>
      </c>
      <c r="C456" s="23">
        <v>5000</v>
      </c>
      <c r="D456" s="23">
        <v>0</v>
      </c>
      <c r="E456" s="23">
        <v>0</v>
      </c>
      <c r="F456" s="23">
        <v>5000</v>
      </c>
    </row>
    <row r="457" spans="1:6" s="5" customFormat="1" x14ac:dyDescent="0.25">
      <c r="A457" s="22">
        <v>329</v>
      </c>
      <c r="B457" s="5" t="s">
        <v>32</v>
      </c>
      <c r="C457" s="23">
        <v>5000</v>
      </c>
      <c r="D457" s="23">
        <v>0</v>
      </c>
      <c r="E457" s="23">
        <v>0</v>
      </c>
      <c r="F457" s="23">
        <v>5000</v>
      </c>
    </row>
    <row r="458" spans="1:6" x14ac:dyDescent="0.25">
      <c r="A458" s="16" t="s">
        <v>104</v>
      </c>
      <c r="B458" s="16"/>
      <c r="C458" s="17">
        <v>30000</v>
      </c>
      <c r="D458" s="17">
        <v>3000</v>
      </c>
      <c r="E458" s="17">
        <v>10</v>
      </c>
      <c r="F458" s="17">
        <v>33000</v>
      </c>
    </row>
    <row r="459" spans="1:6" x14ac:dyDescent="0.25">
      <c r="A459" s="18" t="s">
        <v>314</v>
      </c>
      <c r="B459" s="18"/>
      <c r="C459" s="19">
        <v>30000</v>
      </c>
      <c r="D459" s="19">
        <v>3000</v>
      </c>
      <c r="E459" s="19">
        <v>10</v>
      </c>
      <c r="F459" s="19">
        <v>33000</v>
      </c>
    </row>
    <row r="460" spans="1:6" x14ac:dyDescent="0.25">
      <c r="A460" s="18" t="s">
        <v>16</v>
      </c>
      <c r="B460" s="18"/>
      <c r="C460" s="19">
        <v>30000</v>
      </c>
      <c r="D460" s="19">
        <v>3000</v>
      </c>
      <c r="E460" s="19">
        <v>10</v>
      </c>
      <c r="F460" s="19">
        <v>33000</v>
      </c>
    </row>
    <row r="461" spans="1:6" x14ac:dyDescent="0.25">
      <c r="A461" s="24" t="s">
        <v>72</v>
      </c>
      <c r="B461" s="24"/>
      <c r="C461" s="25">
        <v>30000</v>
      </c>
      <c r="D461" s="25">
        <v>3000</v>
      </c>
      <c r="E461" s="25">
        <v>10</v>
      </c>
      <c r="F461" s="25">
        <v>33000</v>
      </c>
    </row>
    <row r="462" spans="1:6" s="4" customFormat="1" x14ac:dyDescent="0.25">
      <c r="A462" s="20">
        <v>3</v>
      </c>
      <c r="B462" s="4" t="s">
        <v>22</v>
      </c>
      <c r="C462" s="21">
        <v>30000</v>
      </c>
      <c r="D462" s="21">
        <v>3000</v>
      </c>
      <c r="E462" s="21">
        <v>10</v>
      </c>
      <c r="F462" s="21">
        <v>33000</v>
      </c>
    </row>
    <row r="463" spans="1:6" s="4" customFormat="1" x14ac:dyDescent="0.25">
      <c r="A463" s="20">
        <v>32</v>
      </c>
      <c r="B463" s="4" t="s">
        <v>27</v>
      </c>
      <c r="C463" s="21">
        <v>30000</v>
      </c>
      <c r="D463" s="21">
        <v>3000</v>
      </c>
      <c r="E463" s="21">
        <v>10</v>
      </c>
      <c r="F463" s="21">
        <v>33000</v>
      </c>
    </row>
    <row r="464" spans="1:6" s="5" customFormat="1" x14ac:dyDescent="0.25">
      <c r="A464" s="22">
        <v>322</v>
      </c>
      <c r="B464" s="5" t="s">
        <v>29</v>
      </c>
      <c r="C464" s="23">
        <v>4400</v>
      </c>
      <c r="D464" s="23">
        <v>-3600</v>
      </c>
      <c r="E464" s="23">
        <v>-81.818181818181799</v>
      </c>
      <c r="F464" s="23">
        <v>800</v>
      </c>
    </row>
    <row r="465" spans="1:6" s="5" customFormat="1" x14ac:dyDescent="0.25">
      <c r="A465" s="22">
        <v>323</v>
      </c>
      <c r="B465" s="5" t="s">
        <v>30</v>
      </c>
      <c r="C465" s="23">
        <v>20200</v>
      </c>
      <c r="D465" s="23">
        <v>-400</v>
      </c>
      <c r="E465" s="23">
        <v>-1.98019801980198</v>
      </c>
      <c r="F465" s="23">
        <v>19800</v>
      </c>
    </row>
    <row r="466" spans="1:6" s="5" customFormat="1" x14ac:dyDescent="0.25">
      <c r="A466" s="22">
        <v>329</v>
      </c>
      <c r="B466" s="5" t="s">
        <v>32</v>
      </c>
      <c r="C466" s="23">
        <v>5400</v>
      </c>
      <c r="D466" s="23">
        <v>7000</v>
      </c>
      <c r="E466" s="23">
        <v>129.62962962962999</v>
      </c>
      <c r="F466" s="23">
        <v>12400</v>
      </c>
    </row>
    <row r="467" spans="1:6" x14ac:dyDescent="0.25">
      <c r="A467" s="16" t="s">
        <v>105</v>
      </c>
      <c r="B467" s="16"/>
      <c r="C467" s="17">
        <v>50000</v>
      </c>
      <c r="D467" s="17">
        <v>0</v>
      </c>
      <c r="E467" s="17">
        <v>0</v>
      </c>
      <c r="F467" s="17">
        <v>50000</v>
      </c>
    </row>
    <row r="468" spans="1:6" x14ac:dyDescent="0.25">
      <c r="A468" s="18" t="s">
        <v>314</v>
      </c>
      <c r="B468" s="18"/>
      <c r="C468" s="19">
        <v>50000</v>
      </c>
      <c r="D468" s="19">
        <v>0</v>
      </c>
      <c r="E468" s="19">
        <v>0</v>
      </c>
      <c r="F468" s="19">
        <v>50000</v>
      </c>
    </row>
    <row r="469" spans="1:6" x14ac:dyDescent="0.25">
      <c r="A469" s="18" t="s">
        <v>16</v>
      </c>
      <c r="B469" s="18"/>
      <c r="C469" s="19">
        <v>50000</v>
      </c>
      <c r="D469" s="19">
        <v>0</v>
      </c>
      <c r="E469" s="19">
        <v>0</v>
      </c>
      <c r="F469" s="19">
        <v>50000</v>
      </c>
    </row>
    <row r="470" spans="1:6" x14ac:dyDescent="0.25">
      <c r="A470" s="24" t="s">
        <v>72</v>
      </c>
      <c r="B470" s="24"/>
      <c r="C470" s="25">
        <v>50000</v>
      </c>
      <c r="D470" s="25">
        <v>0</v>
      </c>
      <c r="E470" s="25">
        <v>0</v>
      </c>
      <c r="F470" s="25">
        <v>50000</v>
      </c>
    </row>
    <row r="471" spans="1:6" s="4" customFormat="1" x14ac:dyDescent="0.25">
      <c r="A471" s="20">
        <v>3</v>
      </c>
      <c r="B471" s="4" t="s">
        <v>22</v>
      </c>
      <c r="C471" s="21">
        <v>50000</v>
      </c>
      <c r="D471" s="21">
        <v>0</v>
      </c>
      <c r="E471" s="21">
        <v>0</v>
      </c>
      <c r="F471" s="21">
        <v>50000</v>
      </c>
    </row>
    <row r="472" spans="1:6" s="4" customFormat="1" x14ac:dyDescent="0.25">
      <c r="A472" s="20">
        <v>32</v>
      </c>
      <c r="B472" s="4" t="s">
        <v>27</v>
      </c>
      <c r="C472" s="21">
        <v>49000</v>
      </c>
      <c r="D472" s="21">
        <v>0</v>
      </c>
      <c r="E472" s="21">
        <v>0</v>
      </c>
      <c r="F472" s="21">
        <v>49000</v>
      </c>
    </row>
    <row r="473" spans="1:6" s="5" customFormat="1" x14ac:dyDescent="0.25">
      <c r="A473" s="22">
        <v>322</v>
      </c>
      <c r="B473" s="5" t="s">
        <v>29</v>
      </c>
      <c r="C473" s="23">
        <v>1650</v>
      </c>
      <c r="D473" s="23">
        <v>-1600</v>
      </c>
      <c r="E473" s="23">
        <v>-96.969696969696997</v>
      </c>
      <c r="F473" s="23">
        <v>50</v>
      </c>
    </row>
    <row r="474" spans="1:6" s="5" customFormat="1" x14ac:dyDescent="0.25">
      <c r="A474" s="22">
        <v>323</v>
      </c>
      <c r="B474" s="5" t="s">
        <v>30</v>
      </c>
      <c r="C474" s="23">
        <v>28850</v>
      </c>
      <c r="D474" s="23">
        <v>-13300</v>
      </c>
      <c r="E474" s="23">
        <v>-46.100519930675901</v>
      </c>
      <c r="F474" s="23">
        <v>15550</v>
      </c>
    </row>
    <row r="475" spans="1:6" s="5" customFormat="1" x14ac:dyDescent="0.25">
      <c r="A475" s="22">
        <v>329</v>
      </c>
      <c r="B475" s="5" t="s">
        <v>32</v>
      </c>
      <c r="C475" s="23">
        <v>18500</v>
      </c>
      <c r="D475" s="23">
        <v>14900</v>
      </c>
      <c r="E475" s="23">
        <v>80.540540540540505</v>
      </c>
      <c r="F475" s="23">
        <v>33400</v>
      </c>
    </row>
    <row r="476" spans="1:6" s="4" customFormat="1" x14ac:dyDescent="0.25">
      <c r="A476" s="20">
        <v>38</v>
      </c>
      <c r="B476" s="4" t="s">
        <v>42</v>
      </c>
      <c r="C476" s="21">
        <v>1000</v>
      </c>
      <c r="D476" s="21">
        <v>0</v>
      </c>
      <c r="E476" s="21">
        <v>0</v>
      </c>
      <c r="F476" s="21">
        <v>1000</v>
      </c>
    </row>
    <row r="477" spans="1:6" s="5" customFormat="1" x14ac:dyDescent="0.25">
      <c r="A477" s="22">
        <v>381</v>
      </c>
      <c r="B477" s="5" t="s">
        <v>47</v>
      </c>
      <c r="C477" s="23">
        <v>1000</v>
      </c>
      <c r="D477" s="23">
        <v>0</v>
      </c>
      <c r="E477" s="23">
        <v>0</v>
      </c>
      <c r="F477" s="23">
        <v>1000</v>
      </c>
    </row>
    <row r="478" spans="1:6" x14ac:dyDescent="0.25">
      <c r="A478" s="16" t="s">
        <v>106</v>
      </c>
      <c r="B478" s="16"/>
      <c r="C478" s="17">
        <v>60000</v>
      </c>
      <c r="D478" s="17">
        <v>0</v>
      </c>
      <c r="E478" s="17">
        <v>0</v>
      </c>
      <c r="F478" s="17">
        <v>60000</v>
      </c>
    </row>
    <row r="479" spans="1:6" x14ac:dyDescent="0.25">
      <c r="A479" s="18" t="s">
        <v>314</v>
      </c>
      <c r="B479" s="18"/>
      <c r="C479" s="19">
        <v>60000</v>
      </c>
      <c r="D479" s="19">
        <v>0</v>
      </c>
      <c r="E479" s="19">
        <v>0</v>
      </c>
      <c r="F479" s="19">
        <v>60000</v>
      </c>
    </row>
    <row r="480" spans="1:6" x14ac:dyDescent="0.25">
      <c r="A480" s="18" t="s">
        <v>16</v>
      </c>
      <c r="B480" s="18"/>
      <c r="C480" s="19">
        <v>60000</v>
      </c>
      <c r="D480" s="19">
        <v>0</v>
      </c>
      <c r="E480" s="19">
        <v>0</v>
      </c>
      <c r="F480" s="19">
        <v>60000</v>
      </c>
    </row>
    <row r="481" spans="1:6" x14ac:dyDescent="0.25">
      <c r="A481" s="24" t="s">
        <v>72</v>
      </c>
      <c r="B481" s="24"/>
      <c r="C481" s="25">
        <v>60000</v>
      </c>
      <c r="D481" s="25">
        <v>0</v>
      </c>
      <c r="E481" s="25">
        <v>0</v>
      </c>
      <c r="F481" s="25">
        <v>60000</v>
      </c>
    </row>
    <row r="482" spans="1:6" s="4" customFormat="1" x14ac:dyDescent="0.25">
      <c r="A482" s="20">
        <v>3</v>
      </c>
      <c r="B482" s="4" t="s">
        <v>22</v>
      </c>
      <c r="C482" s="21">
        <v>60000</v>
      </c>
      <c r="D482" s="21">
        <v>0</v>
      </c>
      <c r="E482" s="21">
        <v>0</v>
      </c>
      <c r="F482" s="21">
        <v>60000</v>
      </c>
    </row>
    <row r="483" spans="1:6" s="4" customFormat="1" x14ac:dyDescent="0.25">
      <c r="A483" s="20">
        <v>32</v>
      </c>
      <c r="B483" s="4" t="s">
        <v>27</v>
      </c>
      <c r="C483" s="21">
        <v>55000</v>
      </c>
      <c r="D483" s="21">
        <v>5000</v>
      </c>
      <c r="E483" s="21">
        <v>9.0909090909090899</v>
      </c>
      <c r="F483" s="21">
        <v>60000</v>
      </c>
    </row>
    <row r="484" spans="1:6" s="5" customFormat="1" x14ac:dyDescent="0.25">
      <c r="A484" s="22">
        <v>322</v>
      </c>
      <c r="B484" s="5" t="s">
        <v>29</v>
      </c>
      <c r="C484" s="23">
        <v>7000</v>
      </c>
      <c r="D484" s="23">
        <v>0</v>
      </c>
      <c r="E484" s="23">
        <v>0</v>
      </c>
      <c r="F484" s="23">
        <v>7000</v>
      </c>
    </row>
    <row r="485" spans="1:6" s="5" customFormat="1" x14ac:dyDescent="0.25">
      <c r="A485" s="22">
        <v>323</v>
      </c>
      <c r="B485" s="5" t="s">
        <v>30</v>
      </c>
      <c r="C485" s="23">
        <v>43000</v>
      </c>
      <c r="D485" s="23">
        <v>5000</v>
      </c>
      <c r="E485" s="23">
        <v>11.6279069767442</v>
      </c>
      <c r="F485" s="23">
        <v>48000</v>
      </c>
    </row>
    <row r="486" spans="1:6" s="5" customFormat="1" x14ac:dyDescent="0.25">
      <c r="A486" s="22">
        <v>329</v>
      </c>
      <c r="B486" s="5" t="s">
        <v>32</v>
      </c>
      <c r="C486" s="23">
        <v>5000</v>
      </c>
      <c r="D486" s="23">
        <v>0</v>
      </c>
      <c r="E486" s="23">
        <v>0</v>
      </c>
      <c r="F486" s="23">
        <v>5000</v>
      </c>
    </row>
    <row r="487" spans="1:6" s="4" customFormat="1" x14ac:dyDescent="0.25">
      <c r="A487" s="20">
        <v>38</v>
      </c>
      <c r="B487" s="4" t="s">
        <v>42</v>
      </c>
      <c r="C487" s="21">
        <v>5000</v>
      </c>
      <c r="D487" s="21">
        <v>-5000</v>
      </c>
      <c r="E487" s="21">
        <v>-100</v>
      </c>
      <c r="F487" s="21">
        <v>0</v>
      </c>
    </row>
    <row r="488" spans="1:6" s="5" customFormat="1" x14ac:dyDescent="0.25">
      <c r="A488" s="22">
        <v>381</v>
      </c>
      <c r="B488" s="5" t="s">
        <v>47</v>
      </c>
      <c r="C488" s="23">
        <v>5000</v>
      </c>
      <c r="D488" s="23">
        <v>-5000</v>
      </c>
      <c r="E488" s="23">
        <v>-100</v>
      </c>
      <c r="F488" s="23">
        <v>0</v>
      </c>
    </row>
    <row r="489" spans="1:6" x14ac:dyDescent="0.25">
      <c r="A489" s="16" t="s">
        <v>107</v>
      </c>
      <c r="B489" s="16"/>
      <c r="C489" s="17">
        <v>195000</v>
      </c>
      <c r="D489" s="17">
        <v>-105000</v>
      </c>
      <c r="E489" s="17">
        <v>-53.846153846153904</v>
      </c>
      <c r="F489" s="17">
        <v>90000</v>
      </c>
    </row>
    <row r="490" spans="1:6" x14ac:dyDescent="0.25">
      <c r="A490" s="18" t="s">
        <v>314</v>
      </c>
      <c r="B490" s="18"/>
      <c r="C490" s="19">
        <v>195000</v>
      </c>
      <c r="D490" s="19">
        <v>-105000</v>
      </c>
      <c r="E490" s="19">
        <v>-53.846153846153904</v>
      </c>
      <c r="F490" s="19">
        <v>90000</v>
      </c>
    </row>
    <row r="491" spans="1:6" x14ac:dyDescent="0.25">
      <c r="A491" s="18" t="s">
        <v>16</v>
      </c>
      <c r="B491" s="18"/>
      <c r="C491" s="19">
        <v>195000</v>
      </c>
      <c r="D491" s="19">
        <v>-105000</v>
      </c>
      <c r="E491" s="19">
        <v>-53.846153846153904</v>
      </c>
      <c r="F491" s="19">
        <v>90000</v>
      </c>
    </row>
    <row r="492" spans="1:6" x14ac:dyDescent="0.25">
      <c r="A492" s="24" t="s">
        <v>72</v>
      </c>
      <c r="B492" s="24"/>
      <c r="C492" s="25">
        <v>195000</v>
      </c>
      <c r="D492" s="25">
        <v>-105000</v>
      </c>
      <c r="E492" s="25">
        <v>-53.846153846153904</v>
      </c>
      <c r="F492" s="25">
        <v>90000</v>
      </c>
    </row>
    <row r="493" spans="1:6" s="4" customFormat="1" x14ac:dyDescent="0.25">
      <c r="A493" s="20">
        <v>3</v>
      </c>
      <c r="B493" s="4" t="s">
        <v>22</v>
      </c>
      <c r="C493" s="21">
        <v>195000</v>
      </c>
      <c r="D493" s="21">
        <v>-105000</v>
      </c>
      <c r="E493" s="21">
        <v>-53.846153846153904</v>
      </c>
      <c r="F493" s="21">
        <v>90000</v>
      </c>
    </row>
    <row r="494" spans="1:6" s="4" customFormat="1" x14ac:dyDescent="0.25">
      <c r="A494" s="20">
        <v>32</v>
      </c>
      <c r="B494" s="4" t="s">
        <v>27</v>
      </c>
      <c r="C494" s="21">
        <v>27000</v>
      </c>
      <c r="D494" s="21">
        <v>25600</v>
      </c>
      <c r="E494" s="21">
        <v>94.814814814814795</v>
      </c>
      <c r="F494" s="21">
        <v>52600</v>
      </c>
    </row>
    <row r="495" spans="1:6" s="5" customFormat="1" x14ac:dyDescent="0.25">
      <c r="A495" s="22">
        <v>322</v>
      </c>
      <c r="B495" s="5" t="s">
        <v>29</v>
      </c>
      <c r="C495" s="23">
        <v>200</v>
      </c>
      <c r="D495" s="23">
        <v>-200</v>
      </c>
      <c r="E495" s="23">
        <v>-100</v>
      </c>
      <c r="F495" s="23">
        <v>0</v>
      </c>
    </row>
    <row r="496" spans="1:6" s="5" customFormat="1" x14ac:dyDescent="0.25">
      <c r="A496" s="22">
        <v>323</v>
      </c>
      <c r="B496" s="5" t="s">
        <v>30</v>
      </c>
      <c r="C496" s="23">
        <v>26800</v>
      </c>
      <c r="D496" s="23">
        <v>25800</v>
      </c>
      <c r="E496" s="23">
        <v>96.268656716417894</v>
      </c>
      <c r="F496" s="23">
        <v>52600</v>
      </c>
    </row>
    <row r="497" spans="1:6" s="4" customFormat="1" x14ac:dyDescent="0.25">
      <c r="A497" s="20">
        <v>36</v>
      </c>
      <c r="B497" s="4" t="s">
        <v>38</v>
      </c>
      <c r="C497" s="21">
        <v>2000</v>
      </c>
      <c r="D497" s="21">
        <v>-1000</v>
      </c>
      <c r="E497" s="21">
        <v>-50</v>
      </c>
      <c r="F497" s="21">
        <v>1000</v>
      </c>
    </row>
    <row r="498" spans="1:6" s="5" customFormat="1" x14ac:dyDescent="0.25">
      <c r="A498" s="22">
        <v>366</v>
      </c>
      <c r="B498" s="5" t="s">
        <v>108</v>
      </c>
      <c r="C498" s="23">
        <v>2000</v>
      </c>
      <c r="D498" s="23">
        <v>-1000</v>
      </c>
      <c r="E498" s="23">
        <v>-50</v>
      </c>
      <c r="F498" s="23">
        <v>1000</v>
      </c>
    </row>
    <row r="499" spans="1:6" s="4" customFormat="1" x14ac:dyDescent="0.25">
      <c r="A499" s="20">
        <v>38</v>
      </c>
      <c r="B499" s="4" t="s">
        <v>42</v>
      </c>
      <c r="C499" s="21">
        <v>166000</v>
      </c>
      <c r="D499" s="21">
        <v>-129600</v>
      </c>
      <c r="E499" s="21">
        <v>-78.072289156626496</v>
      </c>
      <c r="F499" s="21">
        <v>36400</v>
      </c>
    </row>
    <row r="500" spans="1:6" s="5" customFormat="1" x14ac:dyDescent="0.25">
      <c r="A500" s="22">
        <v>381</v>
      </c>
      <c r="B500" s="5" t="s">
        <v>47</v>
      </c>
      <c r="C500" s="23">
        <v>166000</v>
      </c>
      <c r="D500" s="23">
        <v>-129600</v>
      </c>
      <c r="E500" s="23">
        <v>-78.072289156626496</v>
      </c>
      <c r="F500" s="23">
        <v>36400</v>
      </c>
    </row>
    <row r="501" spans="1:6" x14ac:dyDescent="0.25">
      <c r="A501" s="16" t="s">
        <v>109</v>
      </c>
      <c r="B501" s="16"/>
      <c r="C501" s="17">
        <v>10000</v>
      </c>
      <c r="D501" s="17">
        <v>0</v>
      </c>
      <c r="E501" s="17">
        <v>0</v>
      </c>
      <c r="F501" s="17">
        <v>10000</v>
      </c>
    </row>
    <row r="502" spans="1:6" x14ac:dyDescent="0.25">
      <c r="A502" s="18" t="s">
        <v>314</v>
      </c>
      <c r="B502" s="18"/>
      <c r="C502" s="19">
        <v>10000</v>
      </c>
      <c r="D502" s="19">
        <v>0</v>
      </c>
      <c r="E502" s="19">
        <v>0</v>
      </c>
      <c r="F502" s="19">
        <v>10000</v>
      </c>
    </row>
    <row r="503" spans="1:6" x14ac:dyDescent="0.25">
      <c r="A503" s="18" t="s">
        <v>16</v>
      </c>
      <c r="B503" s="18"/>
      <c r="C503" s="19">
        <v>10000</v>
      </c>
      <c r="D503" s="19">
        <v>0</v>
      </c>
      <c r="E503" s="19">
        <v>0</v>
      </c>
      <c r="F503" s="19">
        <v>10000</v>
      </c>
    </row>
    <row r="504" spans="1:6" x14ac:dyDescent="0.25">
      <c r="A504" s="24" t="s">
        <v>72</v>
      </c>
      <c r="B504" s="24"/>
      <c r="C504" s="25">
        <v>10000</v>
      </c>
      <c r="D504" s="25">
        <v>0</v>
      </c>
      <c r="E504" s="25">
        <v>0</v>
      </c>
      <c r="F504" s="25">
        <v>10000</v>
      </c>
    </row>
    <row r="505" spans="1:6" s="4" customFormat="1" x14ac:dyDescent="0.25">
      <c r="A505" s="20">
        <v>3</v>
      </c>
      <c r="B505" s="4" t="s">
        <v>22</v>
      </c>
      <c r="C505" s="21">
        <v>10000</v>
      </c>
      <c r="D505" s="21">
        <v>0</v>
      </c>
      <c r="E505" s="21">
        <v>0</v>
      </c>
      <c r="F505" s="21">
        <v>10000</v>
      </c>
    </row>
    <row r="506" spans="1:6" s="4" customFormat="1" x14ac:dyDescent="0.25">
      <c r="A506" s="20">
        <v>38</v>
      </c>
      <c r="B506" s="4" t="s">
        <v>42</v>
      </c>
      <c r="C506" s="21">
        <v>10000</v>
      </c>
      <c r="D506" s="21">
        <v>0</v>
      </c>
      <c r="E506" s="21">
        <v>0</v>
      </c>
      <c r="F506" s="21">
        <v>10000</v>
      </c>
    </row>
    <row r="507" spans="1:6" s="5" customFormat="1" x14ac:dyDescent="0.25">
      <c r="A507" s="22">
        <v>381</v>
      </c>
      <c r="B507" s="5" t="s">
        <v>47</v>
      </c>
      <c r="C507" s="23">
        <v>10000</v>
      </c>
      <c r="D507" s="23">
        <v>0</v>
      </c>
      <c r="E507" s="23">
        <v>0</v>
      </c>
      <c r="F507" s="23">
        <v>10000</v>
      </c>
    </row>
    <row r="508" spans="1:6" x14ac:dyDescent="0.25">
      <c r="A508" s="16" t="s">
        <v>110</v>
      </c>
      <c r="B508" s="16"/>
      <c r="C508" s="17">
        <v>140000</v>
      </c>
      <c r="D508" s="17">
        <v>47500</v>
      </c>
      <c r="E508" s="17">
        <v>33.928571428571402</v>
      </c>
      <c r="F508" s="17">
        <v>187500</v>
      </c>
    </row>
    <row r="509" spans="1:6" x14ac:dyDescent="0.25">
      <c r="A509" s="18" t="s">
        <v>314</v>
      </c>
      <c r="B509" s="18"/>
      <c r="C509" s="19">
        <v>140000</v>
      </c>
      <c r="D509" s="19">
        <v>47500</v>
      </c>
      <c r="E509" s="19">
        <v>33.928571428571402</v>
      </c>
      <c r="F509" s="19">
        <v>187500</v>
      </c>
    </row>
    <row r="510" spans="1:6" x14ac:dyDescent="0.25">
      <c r="A510" s="18" t="s">
        <v>16</v>
      </c>
      <c r="B510" s="18"/>
      <c r="C510" s="19">
        <v>140000</v>
      </c>
      <c r="D510" s="19">
        <v>47500</v>
      </c>
      <c r="E510" s="19">
        <v>33.928571428571402</v>
      </c>
      <c r="F510" s="19">
        <v>187500</v>
      </c>
    </row>
    <row r="511" spans="1:6" x14ac:dyDescent="0.25">
      <c r="A511" s="24" t="s">
        <v>72</v>
      </c>
      <c r="B511" s="24"/>
      <c r="C511" s="25">
        <v>140000</v>
      </c>
      <c r="D511" s="25">
        <v>47500</v>
      </c>
      <c r="E511" s="25">
        <v>33.928571428571402</v>
      </c>
      <c r="F511" s="25">
        <v>187500</v>
      </c>
    </row>
    <row r="512" spans="1:6" s="4" customFormat="1" x14ac:dyDescent="0.25">
      <c r="A512" s="20">
        <v>3</v>
      </c>
      <c r="B512" s="4" t="s">
        <v>22</v>
      </c>
      <c r="C512" s="21">
        <v>140000</v>
      </c>
      <c r="D512" s="21">
        <v>47500</v>
      </c>
      <c r="E512" s="21">
        <v>33.928571428571402</v>
      </c>
      <c r="F512" s="21">
        <v>187500</v>
      </c>
    </row>
    <row r="513" spans="1:6" s="4" customFormat="1" x14ac:dyDescent="0.25">
      <c r="A513" s="20">
        <v>32</v>
      </c>
      <c r="B513" s="4" t="s">
        <v>27</v>
      </c>
      <c r="C513" s="21">
        <v>0</v>
      </c>
      <c r="D513" s="21">
        <v>187500</v>
      </c>
      <c r="E513" s="21">
        <v>0</v>
      </c>
      <c r="F513" s="21">
        <v>187500</v>
      </c>
    </row>
    <row r="514" spans="1:6" s="5" customFormat="1" x14ac:dyDescent="0.25">
      <c r="A514" s="22">
        <v>323</v>
      </c>
      <c r="B514" s="5" t="s">
        <v>30</v>
      </c>
      <c r="C514" s="23">
        <v>0</v>
      </c>
      <c r="D514" s="23">
        <v>185000</v>
      </c>
      <c r="E514" s="23">
        <v>0</v>
      </c>
      <c r="F514" s="23">
        <v>185000</v>
      </c>
    </row>
    <row r="515" spans="1:6" s="5" customFormat="1" x14ac:dyDescent="0.25">
      <c r="A515" s="22">
        <v>329</v>
      </c>
      <c r="B515" s="5" t="s">
        <v>32</v>
      </c>
      <c r="C515" s="23">
        <v>0</v>
      </c>
      <c r="D515" s="23">
        <v>2500</v>
      </c>
      <c r="E515" s="23">
        <v>0</v>
      </c>
      <c r="F515" s="23">
        <v>2500</v>
      </c>
    </row>
    <row r="516" spans="1:6" s="4" customFormat="1" x14ac:dyDescent="0.25">
      <c r="A516" s="20">
        <v>38</v>
      </c>
      <c r="B516" s="4" t="s">
        <v>42</v>
      </c>
      <c r="C516" s="21">
        <v>140000</v>
      </c>
      <c r="D516" s="21">
        <v>-140000</v>
      </c>
      <c r="E516" s="21">
        <v>-100</v>
      </c>
      <c r="F516" s="21">
        <v>0</v>
      </c>
    </row>
    <row r="517" spans="1:6" s="5" customFormat="1" x14ac:dyDescent="0.25">
      <c r="A517" s="22">
        <v>381</v>
      </c>
      <c r="B517" s="5" t="s">
        <v>47</v>
      </c>
      <c r="C517" s="23">
        <v>140000</v>
      </c>
      <c r="D517" s="23">
        <v>-140000</v>
      </c>
      <c r="E517" s="23">
        <v>-100</v>
      </c>
      <c r="F517" s="23">
        <v>0</v>
      </c>
    </row>
    <row r="518" spans="1:6" x14ac:dyDescent="0.25">
      <c r="A518" s="16" t="s">
        <v>111</v>
      </c>
      <c r="B518" s="16"/>
      <c r="C518" s="17">
        <v>80000</v>
      </c>
      <c r="D518" s="17">
        <v>20000</v>
      </c>
      <c r="E518" s="17">
        <v>25</v>
      </c>
      <c r="F518" s="17">
        <v>100000</v>
      </c>
    </row>
    <row r="519" spans="1:6" x14ac:dyDescent="0.25">
      <c r="A519" s="18" t="s">
        <v>314</v>
      </c>
      <c r="B519" s="18"/>
      <c r="C519" s="19">
        <v>80000</v>
      </c>
      <c r="D519" s="19">
        <v>5000</v>
      </c>
      <c r="E519" s="19">
        <v>6.25</v>
      </c>
      <c r="F519" s="19">
        <v>85000</v>
      </c>
    </row>
    <row r="520" spans="1:6" x14ac:dyDescent="0.25">
      <c r="A520" s="18" t="s">
        <v>16</v>
      </c>
      <c r="B520" s="18"/>
      <c r="C520" s="19">
        <v>80000</v>
      </c>
      <c r="D520" s="19">
        <v>5000</v>
      </c>
      <c r="E520" s="19">
        <v>6.25</v>
      </c>
      <c r="F520" s="19">
        <v>85000</v>
      </c>
    </row>
    <row r="521" spans="1:6" x14ac:dyDescent="0.25">
      <c r="A521" s="24" t="s">
        <v>72</v>
      </c>
      <c r="B521" s="24"/>
      <c r="C521" s="25">
        <v>80000</v>
      </c>
      <c r="D521" s="25">
        <v>5000</v>
      </c>
      <c r="E521" s="25">
        <v>6.25</v>
      </c>
      <c r="F521" s="25">
        <v>85000</v>
      </c>
    </row>
    <row r="522" spans="1:6" s="4" customFormat="1" x14ac:dyDescent="0.25">
      <c r="A522" s="20">
        <v>3</v>
      </c>
      <c r="B522" s="4" t="s">
        <v>22</v>
      </c>
      <c r="C522" s="21">
        <v>80000</v>
      </c>
      <c r="D522" s="21">
        <v>5000</v>
      </c>
      <c r="E522" s="21">
        <v>6.25</v>
      </c>
      <c r="F522" s="21">
        <v>85000</v>
      </c>
    </row>
    <row r="523" spans="1:6" s="4" customFormat="1" x14ac:dyDescent="0.25">
      <c r="A523" s="20">
        <v>32</v>
      </c>
      <c r="B523" s="4" t="s">
        <v>27</v>
      </c>
      <c r="C523" s="21">
        <v>80000</v>
      </c>
      <c r="D523" s="21">
        <v>5000</v>
      </c>
      <c r="E523" s="21">
        <v>6.25</v>
      </c>
      <c r="F523" s="21">
        <v>85000</v>
      </c>
    </row>
    <row r="524" spans="1:6" s="5" customFormat="1" x14ac:dyDescent="0.25">
      <c r="A524" s="22">
        <v>323</v>
      </c>
      <c r="B524" s="5" t="s">
        <v>30</v>
      </c>
      <c r="C524" s="23">
        <v>71000</v>
      </c>
      <c r="D524" s="23">
        <v>2700</v>
      </c>
      <c r="E524" s="23">
        <v>3.8028169014084501</v>
      </c>
      <c r="F524" s="23">
        <v>73700</v>
      </c>
    </row>
    <row r="525" spans="1:6" s="5" customFormat="1" x14ac:dyDescent="0.25">
      <c r="A525" s="22">
        <v>329</v>
      </c>
      <c r="B525" s="5" t="s">
        <v>32</v>
      </c>
      <c r="C525" s="23">
        <v>9000</v>
      </c>
      <c r="D525" s="23">
        <v>2300</v>
      </c>
      <c r="E525" s="23">
        <v>25.5555555555556</v>
      </c>
      <c r="F525" s="23">
        <v>11300</v>
      </c>
    </row>
    <row r="526" spans="1:6" x14ac:dyDescent="0.25">
      <c r="A526" s="18" t="s">
        <v>318</v>
      </c>
      <c r="B526" s="18"/>
      <c r="C526" s="19">
        <v>0</v>
      </c>
      <c r="D526" s="19">
        <v>15000</v>
      </c>
      <c r="E526" s="19">
        <v>0</v>
      </c>
      <c r="F526" s="19">
        <v>15000</v>
      </c>
    </row>
    <row r="527" spans="1:6" x14ac:dyDescent="0.25">
      <c r="A527" s="18" t="s">
        <v>50</v>
      </c>
      <c r="B527" s="18"/>
      <c r="C527" s="19">
        <v>0</v>
      </c>
      <c r="D527" s="19">
        <v>15000</v>
      </c>
      <c r="E527" s="19">
        <v>0</v>
      </c>
      <c r="F527" s="19">
        <v>15000</v>
      </c>
    </row>
    <row r="528" spans="1:6" x14ac:dyDescent="0.25">
      <c r="A528" s="24" t="s">
        <v>72</v>
      </c>
      <c r="B528" s="24"/>
      <c r="C528" s="25">
        <v>0</v>
      </c>
      <c r="D528" s="25">
        <v>15000</v>
      </c>
      <c r="E528" s="25">
        <v>0</v>
      </c>
      <c r="F528" s="25">
        <v>15000</v>
      </c>
    </row>
    <row r="529" spans="1:6" s="4" customFormat="1" x14ac:dyDescent="0.25">
      <c r="A529" s="20">
        <v>3</v>
      </c>
      <c r="B529" s="4" t="s">
        <v>22</v>
      </c>
      <c r="C529" s="21">
        <v>0</v>
      </c>
      <c r="D529" s="21">
        <v>15000</v>
      </c>
      <c r="E529" s="21">
        <v>0</v>
      </c>
      <c r="F529" s="21">
        <v>15000</v>
      </c>
    </row>
    <row r="530" spans="1:6" s="4" customFormat="1" x14ac:dyDescent="0.25">
      <c r="A530" s="20">
        <v>32</v>
      </c>
      <c r="B530" s="4" t="s">
        <v>27</v>
      </c>
      <c r="C530" s="21">
        <v>0</v>
      </c>
      <c r="D530" s="21">
        <v>15000</v>
      </c>
      <c r="E530" s="21">
        <v>0</v>
      </c>
      <c r="F530" s="21">
        <v>15000</v>
      </c>
    </row>
    <row r="531" spans="1:6" s="5" customFormat="1" x14ac:dyDescent="0.25">
      <c r="A531" s="22">
        <v>323</v>
      </c>
      <c r="B531" s="5" t="s">
        <v>30</v>
      </c>
      <c r="C531" s="23">
        <v>0</v>
      </c>
      <c r="D531" s="23">
        <v>15000</v>
      </c>
      <c r="E531" s="23">
        <v>0</v>
      </c>
      <c r="F531" s="23">
        <v>15000</v>
      </c>
    </row>
    <row r="532" spans="1:6" x14ac:dyDescent="0.25">
      <c r="A532" s="16" t="s">
        <v>112</v>
      </c>
      <c r="B532" s="16"/>
      <c r="C532" s="17">
        <v>5000</v>
      </c>
      <c r="D532" s="17">
        <v>0</v>
      </c>
      <c r="E532" s="17">
        <v>0</v>
      </c>
      <c r="F532" s="17">
        <v>5000</v>
      </c>
    </row>
    <row r="533" spans="1:6" x14ac:dyDescent="0.25">
      <c r="A533" s="18" t="s">
        <v>314</v>
      </c>
      <c r="B533" s="18"/>
      <c r="C533" s="19">
        <v>5000</v>
      </c>
      <c r="D533" s="19">
        <v>0</v>
      </c>
      <c r="E533" s="19">
        <v>0</v>
      </c>
      <c r="F533" s="19">
        <v>5000</v>
      </c>
    </row>
    <row r="534" spans="1:6" x14ac:dyDescent="0.25">
      <c r="A534" s="18" t="s">
        <v>16</v>
      </c>
      <c r="B534" s="18"/>
      <c r="C534" s="19">
        <v>5000</v>
      </c>
      <c r="D534" s="19">
        <v>0</v>
      </c>
      <c r="E534" s="19">
        <v>0</v>
      </c>
      <c r="F534" s="19">
        <v>5000</v>
      </c>
    </row>
    <row r="535" spans="1:6" x14ac:dyDescent="0.25">
      <c r="A535" s="24" t="s">
        <v>72</v>
      </c>
      <c r="B535" s="24"/>
      <c r="C535" s="25">
        <v>5000</v>
      </c>
      <c r="D535" s="25">
        <v>0</v>
      </c>
      <c r="E535" s="25">
        <v>0</v>
      </c>
      <c r="F535" s="25">
        <v>5000</v>
      </c>
    </row>
    <row r="536" spans="1:6" s="4" customFormat="1" x14ac:dyDescent="0.25">
      <c r="A536" s="20">
        <v>3</v>
      </c>
      <c r="B536" s="4" t="s">
        <v>22</v>
      </c>
      <c r="C536" s="21">
        <v>5000</v>
      </c>
      <c r="D536" s="21">
        <v>0</v>
      </c>
      <c r="E536" s="21">
        <v>0</v>
      </c>
      <c r="F536" s="21">
        <v>5000</v>
      </c>
    </row>
    <row r="537" spans="1:6" s="4" customFormat="1" x14ac:dyDescent="0.25">
      <c r="A537" s="20">
        <v>38</v>
      </c>
      <c r="B537" s="4" t="s">
        <v>42</v>
      </c>
      <c r="C537" s="21">
        <v>5000</v>
      </c>
      <c r="D537" s="21">
        <v>0</v>
      </c>
      <c r="E537" s="21">
        <v>0</v>
      </c>
      <c r="F537" s="21">
        <v>5000</v>
      </c>
    </row>
    <row r="538" spans="1:6" s="5" customFormat="1" x14ac:dyDescent="0.25">
      <c r="A538" s="22">
        <v>381</v>
      </c>
      <c r="B538" s="5" t="s">
        <v>47</v>
      </c>
      <c r="C538" s="23">
        <v>5000</v>
      </c>
      <c r="D538" s="23">
        <v>0</v>
      </c>
      <c r="E538" s="23">
        <v>0</v>
      </c>
      <c r="F538" s="23">
        <v>5000</v>
      </c>
    </row>
    <row r="539" spans="1:6" x14ac:dyDescent="0.25">
      <c r="A539" s="16" t="s">
        <v>113</v>
      </c>
      <c r="B539" s="16"/>
      <c r="C539" s="17">
        <v>60000</v>
      </c>
      <c r="D539" s="17">
        <v>0</v>
      </c>
      <c r="E539" s="17">
        <v>0</v>
      </c>
      <c r="F539" s="17">
        <v>60000</v>
      </c>
    </row>
    <row r="540" spans="1:6" x14ac:dyDescent="0.25">
      <c r="A540" s="18" t="s">
        <v>314</v>
      </c>
      <c r="B540" s="18"/>
      <c r="C540" s="19">
        <v>60000</v>
      </c>
      <c r="D540" s="19">
        <v>0</v>
      </c>
      <c r="E540" s="19">
        <v>0</v>
      </c>
      <c r="F540" s="19">
        <v>60000</v>
      </c>
    </row>
    <row r="541" spans="1:6" x14ac:dyDescent="0.25">
      <c r="A541" s="18" t="s">
        <v>16</v>
      </c>
      <c r="B541" s="18"/>
      <c r="C541" s="19">
        <v>60000</v>
      </c>
      <c r="D541" s="19">
        <v>0</v>
      </c>
      <c r="E541" s="19">
        <v>0</v>
      </c>
      <c r="F541" s="19">
        <v>60000</v>
      </c>
    </row>
    <row r="542" spans="1:6" x14ac:dyDescent="0.25">
      <c r="A542" s="24" t="s">
        <v>72</v>
      </c>
      <c r="B542" s="24"/>
      <c r="C542" s="25">
        <v>60000</v>
      </c>
      <c r="D542" s="25">
        <v>0</v>
      </c>
      <c r="E542" s="25">
        <v>0</v>
      </c>
      <c r="F542" s="25">
        <v>60000</v>
      </c>
    </row>
    <row r="543" spans="1:6" s="4" customFormat="1" x14ac:dyDescent="0.25">
      <c r="A543" s="20">
        <v>3</v>
      </c>
      <c r="B543" s="4" t="s">
        <v>22</v>
      </c>
      <c r="C543" s="21">
        <v>60000</v>
      </c>
      <c r="D543" s="21">
        <v>0</v>
      </c>
      <c r="E543" s="21">
        <v>0</v>
      </c>
      <c r="F543" s="21">
        <v>60000</v>
      </c>
    </row>
    <row r="544" spans="1:6" s="4" customFormat="1" x14ac:dyDescent="0.25">
      <c r="A544" s="20">
        <v>32</v>
      </c>
      <c r="B544" s="4" t="s">
        <v>27</v>
      </c>
      <c r="C544" s="21">
        <v>60000</v>
      </c>
      <c r="D544" s="21">
        <v>0</v>
      </c>
      <c r="E544" s="21">
        <v>0</v>
      </c>
      <c r="F544" s="21">
        <v>60000</v>
      </c>
    </row>
    <row r="545" spans="1:6" s="5" customFormat="1" x14ac:dyDescent="0.25">
      <c r="A545" s="22">
        <v>323</v>
      </c>
      <c r="B545" s="5" t="s">
        <v>30</v>
      </c>
      <c r="C545" s="23">
        <v>60000</v>
      </c>
      <c r="D545" s="23">
        <v>0</v>
      </c>
      <c r="E545" s="23">
        <v>0</v>
      </c>
      <c r="F545" s="23">
        <v>60000</v>
      </c>
    </row>
    <row r="546" spans="1:6" x14ac:dyDescent="0.25">
      <c r="A546" s="16" t="s">
        <v>114</v>
      </c>
      <c r="B546" s="16"/>
      <c r="C546" s="17">
        <v>10000</v>
      </c>
      <c r="D546" s="17">
        <v>3000</v>
      </c>
      <c r="E546" s="17">
        <v>30</v>
      </c>
      <c r="F546" s="17">
        <v>13000</v>
      </c>
    </row>
    <row r="547" spans="1:6" x14ac:dyDescent="0.25">
      <c r="A547" s="18" t="s">
        <v>314</v>
      </c>
      <c r="B547" s="18"/>
      <c r="C547" s="19">
        <v>10000</v>
      </c>
      <c r="D547" s="19">
        <v>3000</v>
      </c>
      <c r="E547" s="19">
        <v>30</v>
      </c>
      <c r="F547" s="19">
        <v>13000</v>
      </c>
    </row>
    <row r="548" spans="1:6" x14ac:dyDescent="0.25">
      <c r="A548" s="18" t="s">
        <v>16</v>
      </c>
      <c r="B548" s="18"/>
      <c r="C548" s="19">
        <v>10000</v>
      </c>
      <c r="D548" s="19">
        <v>3000</v>
      </c>
      <c r="E548" s="19">
        <v>30</v>
      </c>
      <c r="F548" s="19">
        <v>13000</v>
      </c>
    </row>
    <row r="549" spans="1:6" x14ac:dyDescent="0.25">
      <c r="A549" s="24" t="s">
        <v>72</v>
      </c>
      <c r="B549" s="24"/>
      <c r="C549" s="25">
        <v>10000</v>
      </c>
      <c r="D549" s="25">
        <v>3000</v>
      </c>
      <c r="E549" s="25">
        <v>30</v>
      </c>
      <c r="F549" s="25">
        <v>13000</v>
      </c>
    </row>
    <row r="550" spans="1:6" s="4" customFormat="1" x14ac:dyDescent="0.25">
      <c r="A550" s="20">
        <v>3</v>
      </c>
      <c r="B550" s="4" t="s">
        <v>22</v>
      </c>
      <c r="C550" s="21">
        <v>10000</v>
      </c>
      <c r="D550" s="21">
        <v>3000</v>
      </c>
      <c r="E550" s="21">
        <v>30</v>
      </c>
      <c r="F550" s="21">
        <v>13000</v>
      </c>
    </row>
    <row r="551" spans="1:6" s="4" customFormat="1" x14ac:dyDescent="0.25">
      <c r="A551" s="20">
        <v>32</v>
      </c>
      <c r="B551" s="4" t="s">
        <v>27</v>
      </c>
      <c r="C551" s="21">
        <v>10000</v>
      </c>
      <c r="D551" s="21">
        <v>3000</v>
      </c>
      <c r="E551" s="21">
        <v>30</v>
      </c>
      <c r="F551" s="21">
        <v>13000</v>
      </c>
    </row>
    <row r="552" spans="1:6" s="5" customFormat="1" x14ac:dyDescent="0.25">
      <c r="A552" s="22">
        <v>322</v>
      </c>
      <c r="B552" s="5" t="s">
        <v>29</v>
      </c>
      <c r="C552" s="23">
        <v>900</v>
      </c>
      <c r="D552" s="23">
        <v>7100</v>
      </c>
      <c r="E552" s="23">
        <v>788.88888888888903</v>
      </c>
      <c r="F552" s="23">
        <v>8000</v>
      </c>
    </row>
    <row r="553" spans="1:6" s="5" customFormat="1" x14ac:dyDescent="0.25">
      <c r="A553" s="22">
        <v>323</v>
      </c>
      <c r="B553" s="5" t="s">
        <v>30</v>
      </c>
      <c r="C553" s="23">
        <v>4400</v>
      </c>
      <c r="D553" s="23">
        <v>-100</v>
      </c>
      <c r="E553" s="23">
        <v>-2.2727272727272698</v>
      </c>
      <c r="F553" s="23">
        <v>4300</v>
      </c>
    </row>
    <row r="554" spans="1:6" s="5" customFormat="1" x14ac:dyDescent="0.25">
      <c r="A554" s="22">
        <v>329</v>
      </c>
      <c r="B554" s="5" t="s">
        <v>32</v>
      </c>
      <c r="C554" s="23">
        <v>4700</v>
      </c>
      <c r="D554" s="23">
        <v>-4000</v>
      </c>
      <c r="E554" s="23">
        <v>-85.106382978723403</v>
      </c>
      <c r="F554" s="23">
        <v>700</v>
      </c>
    </row>
    <row r="555" spans="1:6" x14ac:dyDescent="0.25">
      <c r="A555" s="16" t="s">
        <v>115</v>
      </c>
      <c r="B555" s="16"/>
      <c r="C555" s="17">
        <v>0</v>
      </c>
      <c r="D555" s="17">
        <v>120000</v>
      </c>
      <c r="E555" s="17">
        <v>0</v>
      </c>
      <c r="F555" s="17">
        <v>120000</v>
      </c>
    </row>
    <row r="556" spans="1:6" x14ac:dyDescent="0.25">
      <c r="A556" s="18" t="s">
        <v>314</v>
      </c>
      <c r="B556" s="18"/>
      <c r="C556" s="19">
        <v>0</v>
      </c>
      <c r="D556" s="19">
        <v>120000</v>
      </c>
      <c r="E556" s="19">
        <v>0</v>
      </c>
      <c r="F556" s="19">
        <v>120000</v>
      </c>
    </row>
    <row r="557" spans="1:6" x14ac:dyDescent="0.25">
      <c r="A557" s="18" t="s">
        <v>16</v>
      </c>
      <c r="B557" s="18"/>
      <c r="C557" s="19">
        <v>0</v>
      </c>
      <c r="D557" s="19">
        <v>120000</v>
      </c>
      <c r="E557" s="19">
        <v>0</v>
      </c>
      <c r="F557" s="19">
        <v>120000</v>
      </c>
    </row>
    <row r="558" spans="1:6" x14ac:dyDescent="0.25">
      <c r="A558" s="24" t="s">
        <v>72</v>
      </c>
      <c r="B558" s="24"/>
      <c r="C558" s="25">
        <v>0</v>
      </c>
      <c r="D558" s="25">
        <v>120000</v>
      </c>
      <c r="E558" s="25">
        <v>0</v>
      </c>
      <c r="F558" s="25">
        <v>120000</v>
      </c>
    </row>
    <row r="559" spans="1:6" s="4" customFormat="1" x14ac:dyDescent="0.25">
      <c r="A559" s="20">
        <v>3</v>
      </c>
      <c r="B559" s="4" t="s">
        <v>22</v>
      </c>
      <c r="C559" s="21">
        <v>0</v>
      </c>
      <c r="D559" s="21">
        <v>120000</v>
      </c>
      <c r="E559" s="21">
        <v>0</v>
      </c>
      <c r="F559" s="21">
        <v>120000</v>
      </c>
    </row>
    <row r="560" spans="1:6" s="4" customFormat="1" x14ac:dyDescent="0.25">
      <c r="A560" s="20">
        <v>38</v>
      </c>
      <c r="B560" s="4" t="s">
        <v>42</v>
      </c>
      <c r="C560" s="21">
        <v>0</v>
      </c>
      <c r="D560" s="21">
        <v>120000</v>
      </c>
      <c r="E560" s="21">
        <v>0</v>
      </c>
      <c r="F560" s="21">
        <v>120000</v>
      </c>
    </row>
    <row r="561" spans="1:6" s="5" customFormat="1" x14ac:dyDescent="0.25">
      <c r="A561" s="22">
        <v>381</v>
      </c>
      <c r="B561" s="5" t="s">
        <v>47</v>
      </c>
      <c r="C561" s="23">
        <v>0</v>
      </c>
      <c r="D561" s="23">
        <v>120000</v>
      </c>
      <c r="E561" s="23">
        <v>0</v>
      </c>
      <c r="F561" s="23">
        <v>120000</v>
      </c>
    </row>
    <row r="562" spans="1:6" x14ac:dyDescent="0.25">
      <c r="A562" s="16" t="s">
        <v>116</v>
      </c>
      <c r="B562" s="16"/>
      <c r="C562" s="17">
        <v>0</v>
      </c>
      <c r="D562" s="17">
        <v>50000</v>
      </c>
      <c r="E562" s="17">
        <v>0</v>
      </c>
      <c r="F562" s="17">
        <v>50000</v>
      </c>
    </row>
    <row r="563" spans="1:6" x14ac:dyDescent="0.25">
      <c r="A563" s="18" t="s">
        <v>314</v>
      </c>
      <c r="B563" s="18"/>
      <c r="C563" s="19">
        <v>0</v>
      </c>
      <c r="D563" s="19">
        <v>50000</v>
      </c>
      <c r="E563" s="19">
        <v>0</v>
      </c>
      <c r="F563" s="19">
        <v>50000</v>
      </c>
    </row>
    <row r="564" spans="1:6" x14ac:dyDescent="0.25">
      <c r="A564" s="18" t="s">
        <v>16</v>
      </c>
      <c r="B564" s="18"/>
      <c r="C564" s="19">
        <v>0</v>
      </c>
      <c r="D564" s="19">
        <v>50000</v>
      </c>
      <c r="E564" s="19">
        <v>0</v>
      </c>
      <c r="F564" s="19">
        <v>50000</v>
      </c>
    </row>
    <row r="565" spans="1:6" x14ac:dyDescent="0.25">
      <c r="A565" s="24" t="s">
        <v>72</v>
      </c>
      <c r="B565" s="24"/>
      <c r="C565" s="25">
        <v>0</v>
      </c>
      <c r="D565" s="25">
        <v>50000</v>
      </c>
      <c r="E565" s="25">
        <v>0</v>
      </c>
      <c r="F565" s="25">
        <v>50000</v>
      </c>
    </row>
    <row r="566" spans="1:6" s="4" customFormat="1" x14ac:dyDescent="0.25">
      <c r="A566" s="20">
        <v>3</v>
      </c>
      <c r="B566" s="4" t="s">
        <v>22</v>
      </c>
      <c r="C566" s="21">
        <v>0</v>
      </c>
      <c r="D566" s="21">
        <v>50000</v>
      </c>
      <c r="E566" s="21">
        <v>0</v>
      </c>
      <c r="F566" s="21">
        <v>50000</v>
      </c>
    </row>
    <row r="567" spans="1:6" s="4" customFormat="1" x14ac:dyDescent="0.25">
      <c r="A567" s="20">
        <v>38</v>
      </c>
      <c r="B567" s="4" t="s">
        <v>42</v>
      </c>
      <c r="C567" s="21">
        <v>0</v>
      </c>
      <c r="D567" s="21">
        <v>50000</v>
      </c>
      <c r="E567" s="21">
        <v>0</v>
      </c>
      <c r="F567" s="21">
        <v>50000</v>
      </c>
    </row>
    <row r="568" spans="1:6" s="5" customFormat="1" x14ac:dyDescent="0.25">
      <c r="A568" s="22">
        <v>381</v>
      </c>
      <c r="B568" s="5" t="s">
        <v>47</v>
      </c>
      <c r="C568" s="23">
        <v>0</v>
      </c>
      <c r="D568" s="23">
        <v>50000</v>
      </c>
      <c r="E568" s="23">
        <v>0</v>
      </c>
      <c r="F568" s="23">
        <v>50000</v>
      </c>
    </row>
    <row r="569" spans="1:6" x14ac:dyDescent="0.25">
      <c r="A569" s="14" t="s">
        <v>117</v>
      </c>
      <c r="B569" s="14"/>
      <c r="C569" s="15">
        <v>286000</v>
      </c>
      <c r="D569" s="15">
        <v>30000</v>
      </c>
      <c r="E569" s="15">
        <v>10.489510489510501</v>
      </c>
      <c r="F569" s="15">
        <v>316000</v>
      </c>
    </row>
    <row r="570" spans="1:6" x14ac:dyDescent="0.25">
      <c r="A570" s="16" t="s">
        <v>118</v>
      </c>
      <c r="B570" s="16"/>
      <c r="C570" s="17">
        <v>25000</v>
      </c>
      <c r="D570" s="17">
        <v>0</v>
      </c>
      <c r="E570" s="17">
        <v>0</v>
      </c>
      <c r="F570" s="17">
        <v>25000</v>
      </c>
    </row>
    <row r="571" spans="1:6" x14ac:dyDescent="0.25">
      <c r="A571" s="18" t="s">
        <v>314</v>
      </c>
      <c r="B571" s="18"/>
      <c r="C571" s="19">
        <v>25000</v>
      </c>
      <c r="D571" s="19">
        <v>0</v>
      </c>
      <c r="E571" s="19">
        <v>0</v>
      </c>
      <c r="F571" s="19">
        <v>25000</v>
      </c>
    </row>
    <row r="572" spans="1:6" x14ac:dyDescent="0.25">
      <c r="A572" s="18" t="s">
        <v>16</v>
      </c>
      <c r="B572" s="18"/>
      <c r="C572" s="19">
        <v>25000</v>
      </c>
      <c r="D572" s="19">
        <v>0</v>
      </c>
      <c r="E572" s="19">
        <v>0</v>
      </c>
      <c r="F572" s="19">
        <v>25000</v>
      </c>
    </row>
    <row r="573" spans="1:6" x14ac:dyDescent="0.25">
      <c r="A573" s="24" t="s">
        <v>72</v>
      </c>
      <c r="B573" s="24"/>
      <c r="C573" s="25">
        <v>25000</v>
      </c>
      <c r="D573" s="25">
        <v>0</v>
      </c>
      <c r="E573" s="25">
        <v>0</v>
      </c>
      <c r="F573" s="25">
        <v>25000</v>
      </c>
    </row>
    <row r="574" spans="1:6" s="4" customFormat="1" x14ac:dyDescent="0.25">
      <c r="A574" s="20">
        <v>3</v>
      </c>
      <c r="B574" s="4" t="s">
        <v>22</v>
      </c>
      <c r="C574" s="21">
        <v>25000</v>
      </c>
      <c r="D574" s="21">
        <v>0</v>
      </c>
      <c r="E574" s="21">
        <v>0</v>
      </c>
      <c r="F574" s="21">
        <v>25000</v>
      </c>
    </row>
    <row r="575" spans="1:6" s="4" customFormat="1" x14ac:dyDescent="0.25">
      <c r="A575" s="20">
        <v>38</v>
      </c>
      <c r="B575" s="4" t="s">
        <v>42</v>
      </c>
      <c r="C575" s="21">
        <v>25000</v>
      </c>
      <c r="D575" s="21">
        <v>0</v>
      </c>
      <c r="E575" s="21">
        <v>0</v>
      </c>
      <c r="F575" s="21">
        <v>25000</v>
      </c>
    </row>
    <row r="576" spans="1:6" s="5" customFormat="1" x14ac:dyDescent="0.25">
      <c r="A576" s="22">
        <v>381</v>
      </c>
      <c r="B576" s="5" t="s">
        <v>47</v>
      </c>
      <c r="C576" s="23">
        <v>25000</v>
      </c>
      <c r="D576" s="23">
        <v>0</v>
      </c>
      <c r="E576" s="23">
        <v>0</v>
      </c>
      <c r="F576" s="23">
        <v>25000</v>
      </c>
    </row>
    <row r="577" spans="1:6" x14ac:dyDescent="0.25">
      <c r="A577" s="16" t="s">
        <v>119</v>
      </c>
      <c r="B577" s="16"/>
      <c r="C577" s="17">
        <v>3000</v>
      </c>
      <c r="D577" s="17">
        <v>0</v>
      </c>
      <c r="E577" s="17">
        <v>0</v>
      </c>
      <c r="F577" s="17">
        <v>3000</v>
      </c>
    </row>
    <row r="578" spans="1:6" x14ac:dyDescent="0.25">
      <c r="A578" s="18" t="s">
        <v>314</v>
      </c>
      <c r="B578" s="18"/>
      <c r="C578" s="19">
        <v>3000</v>
      </c>
      <c r="D578" s="19">
        <v>0</v>
      </c>
      <c r="E578" s="19">
        <v>0</v>
      </c>
      <c r="F578" s="19">
        <v>3000</v>
      </c>
    </row>
    <row r="579" spans="1:6" x14ac:dyDescent="0.25">
      <c r="A579" s="18" t="s">
        <v>16</v>
      </c>
      <c r="B579" s="18"/>
      <c r="C579" s="19">
        <v>3000</v>
      </c>
      <c r="D579" s="19">
        <v>0</v>
      </c>
      <c r="E579" s="19">
        <v>0</v>
      </c>
      <c r="F579" s="19">
        <v>3000</v>
      </c>
    </row>
    <row r="580" spans="1:6" x14ac:dyDescent="0.25">
      <c r="A580" s="24" t="s">
        <v>72</v>
      </c>
      <c r="B580" s="24"/>
      <c r="C580" s="25">
        <v>3000</v>
      </c>
      <c r="D580" s="25">
        <v>0</v>
      </c>
      <c r="E580" s="25">
        <v>0</v>
      </c>
      <c r="F580" s="25">
        <v>3000</v>
      </c>
    </row>
    <row r="581" spans="1:6" s="4" customFormat="1" x14ac:dyDescent="0.25">
      <c r="A581" s="20">
        <v>3</v>
      </c>
      <c r="B581" s="4" t="s">
        <v>22</v>
      </c>
      <c r="C581" s="21">
        <v>3000</v>
      </c>
      <c r="D581" s="21">
        <v>0</v>
      </c>
      <c r="E581" s="21">
        <v>0</v>
      </c>
      <c r="F581" s="21">
        <v>3000</v>
      </c>
    </row>
    <row r="582" spans="1:6" s="4" customFormat="1" x14ac:dyDescent="0.25">
      <c r="A582" s="20">
        <v>38</v>
      </c>
      <c r="B582" s="4" t="s">
        <v>42</v>
      </c>
      <c r="C582" s="21">
        <v>3000</v>
      </c>
      <c r="D582" s="21">
        <v>0</v>
      </c>
      <c r="E582" s="21">
        <v>0</v>
      </c>
      <c r="F582" s="21">
        <v>3000</v>
      </c>
    </row>
    <row r="583" spans="1:6" s="5" customFormat="1" x14ac:dyDescent="0.25">
      <c r="A583" s="22">
        <v>381</v>
      </c>
      <c r="B583" s="5" t="s">
        <v>47</v>
      </c>
      <c r="C583" s="23">
        <v>3000</v>
      </c>
      <c r="D583" s="23">
        <v>0</v>
      </c>
      <c r="E583" s="23">
        <v>0</v>
      </c>
      <c r="F583" s="23">
        <v>3000</v>
      </c>
    </row>
    <row r="584" spans="1:6" x14ac:dyDescent="0.25">
      <c r="A584" s="16" t="s">
        <v>120</v>
      </c>
      <c r="B584" s="16"/>
      <c r="C584" s="17">
        <v>5000</v>
      </c>
      <c r="D584" s="17">
        <v>5000</v>
      </c>
      <c r="E584" s="17">
        <v>100</v>
      </c>
      <c r="F584" s="17">
        <v>10000</v>
      </c>
    </row>
    <row r="585" spans="1:6" x14ac:dyDescent="0.25">
      <c r="A585" s="18" t="s">
        <v>314</v>
      </c>
      <c r="B585" s="18"/>
      <c r="C585" s="19">
        <v>5000</v>
      </c>
      <c r="D585" s="19">
        <v>5000</v>
      </c>
      <c r="E585" s="19">
        <v>100</v>
      </c>
      <c r="F585" s="19">
        <v>10000</v>
      </c>
    </row>
    <row r="586" spans="1:6" x14ac:dyDescent="0.25">
      <c r="A586" s="18" t="s">
        <v>16</v>
      </c>
      <c r="B586" s="18"/>
      <c r="C586" s="19">
        <v>5000</v>
      </c>
      <c r="D586" s="19">
        <v>5000</v>
      </c>
      <c r="E586" s="19">
        <v>100</v>
      </c>
      <c r="F586" s="19">
        <v>10000</v>
      </c>
    </row>
    <row r="587" spans="1:6" x14ac:dyDescent="0.25">
      <c r="A587" s="24" t="s">
        <v>72</v>
      </c>
      <c r="B587" s="24"/>
      <c r="C587" s="25">
        <v>5000</v>
      </c>
      <c r="D587" s="25">
        <v>5000</v>
      </c>
      <c r="E587" s="25">
        <v>100</v>
      </c>
      <c r="F587" s="25">
        <v>10000</v>
      </c>
    </row>
    <row r="588" spans="1:6" s="4" customFormat="1" x14ac:dyDescent="0.25">
      <c r="A588" s="20">
        <v>3</v>
      </c>
      <c r="B588" s="4" t="s">
        <v>22</v>
      </c>
      <c r="C588" s="21">
        <v>5000</v>
      </c>
      <c r="D588" s="21">
        <v>5000</v>
      </c>
      <c r="E588" s="21">
        <v>100</v>
      </c>
      <c r="F588" s="21">
        <v>10000</v>
      </c>
    </row>
    <row r="589" spans="1:6" s="4" customFormat="1" x14ac:dyDescent="0.25">
      <c r="A589" s="20">
        <v>38</v>
      </c>
      <c r="B589" s="4" t="s">
        <v>42</v>
      </c>
      <c r="C589" s="21">
        <v>5000</v>
      </c>
      <c r="D589" s="21">
        <v>5000</v>
      </c>
      <c r="E589" s="21">
        <v>100</v>
      </c>
      <c r="F589" s="21">
        <v>10000</v>
      </c>
    </row>
    <row r="590" spans="1:6" s="5" customFormat="1" x14ac:dyDescent="0.25">
      <c r="A590" s="22">
        <v>381</v>
      </c>
      <c r="B590" s="5" t="s">
        <v>47</v>
      </c>
      <c r="C590" s="23">
        <v>5000</v>
      </c>
      <c r="D590" s="23">
        <v>5000</v>
      </c>
      <c r="E590" s="23">
        <v>100</v>
      </c>
      <c r="F590" s="23">
        <v>10000</v>
      </c>
    </row>
    <row r="591" spans="1:6" x14ac:dyDescent="0.25">
      <c r="A591" s="16" t="s">
        <v>121</v>
      </c>
      <c r="B591" s="16"/>
      <c r="C591" s="17">
        <v>50000</v>
      </c>
      <c r="D591" s="17">
        <v>0</v>
      </c>
      <c r="E591" s="17">
        <v>0</v>
      </c>
      <c r="F591" s="17">
        <v>50000</v>
      </c>
    </row>
    <row r="592" spans="1:6" x14ac:dyDescent="0.25">
      <c r="A592" s="18" t="s">
        <v>314</v>
      </c>
      <c r="B592" s="18"/>
      <c r="C592" s="19">
        <v>50000</v>
      </c>
      <c r="D592" s="19">
        <v>0</v>
      </c>
      <c r="E592" s="19">
        <v>0</v>
      </c>
      <c r="F592" s="19">
        <v>50000</v>
      </c>
    </row>
    <row r="593" spans="1:6" x14ac:dyDescent="0.25">
      <c r="A593" s="18" t="s">
        <v>16</v>
      </c>
      <c r="B593" s="18"/>
      <c r="C593" s="19">
        <v>50000</v>
      </c>
      <c r="D593" s="19">
        <v>0</v>
      </c>
      <c r="E593" s="19">
        <v>0</v>
      </c>
      <c r="F593" s="19">
        <v>50000</v>
      </c>
    </row>
    <row r="594" spans="1:6" x14ac:dyDescent="0.25">
      <c r="A594" s="24" t="s">
        <v>72</v>
      </c>
      <c r="B594" s="24"/>
      <c r="C594" s="25">
        <v>50000</v>
      </c>
      <c r="D594" s="25">
        <v>0</v>
      </c>
      <c r="E594" s="25">
        <v>0</v>
      </c>
      <c r="F594" s="25">
        <v>50000</v>
      </c>
    </row>
    <row r="595" spans="1:6" s="4" customFormat="1" x14ac:dyDescent="0.25">
      <c r="A595" s="20">
        <v>3</v>
      </c>
      <c r="B595" s="4" t="s">
        <v>22</v>
      </c>
      <c r="C595" s="21">
        <v>50000</v>
      </c>
      <c r="D595" s="21">
        <v>0</v>
      </c>
      <c r="E595" s="21">
        <v>0</v>
      </c>
      <c r="F595" s="21">
        <v>50000</v>
      </c>
    </row>
    <row r="596" spans="1:6" s="4" customFormat="1" x14ac:dyDescent="0.25">
      <c r="A596" s="20">
        <v>32</v>
      </c>
      <c r="B596" s="4" t="s">
        <v>27</v>
      </c>
      <c r="C596" s="21">
        <v>28000</v>
      </c>
      <c r="D596" s="21">
        <v>22000</v>
      </c>
      <c r="E596" s="21">
        <v>78.571428571428598</v>
      </c>
      <c r="F596" s="21">
        <v>50000</v>
      </c>
    </row>
    <row r="597" spans="1:6" s="5" customFormat="1" x14ac:dyDescent="0.25">
      <c r="A597" s="22">
        <v>323</v>
      </c>
      <c r="B597" s="5" t="s">
        <v>30</v>
      </c>
      <c r="C597" s="23">
        <v>28000</v>
      </c>
      <c r="D597" s="23">
        <v>22000</v>
      </c>
      <c r="E597" s="23">
        <v>78.571428571428598</v>
      </c>
      <c r="F597" s="23">
        <v>50000</v>
      </c>
    </row>
    <row r="598" spans="1:6" s="4" customFormat="1" x14ac:dyDescent="0.25">
      <c r="A598" s="20">
        <v>38</v>
      </c>
      <c r="B598" s="4" t="s">
        <v>42</v>
      </c>
      <c r="C598" s="21">
        <v>22000</v>
      </c>
      <c r="D598" s="21">
        <v>-22000</v>
      </c>
      <c r="E598" s="21">
        <v>-100</v>
      </c>
      <c r="F598" s="21">
        <v>0</v>
      </c>
    </row>
    <row r="599" spans="1:6" s="5" customFormat="1" x14ac:dyDescent="0.25">
      <c r="A599" s="22">
        <v>381</v>
      </c>
      <c r="B599" s="5" t="s">
        <v>47</v>
      </c>
      <c r="C599" s="23">
        <v>22000</v>
      </c>
      <c r="D599" s="23">
        <v>-22000</v>
      </c>
      <c r="E599" s="23">
        <v>-100</v>
      </c>
      <c r="F599" s="23">
        <v>0</v>
      </c>
    </row>
    <row r="600" spans="1:6" x14ac:dyDescent="0.25">
      <c r="A600" s="16" t="s">
        <v>122</v>
      </c>
      <c r="B600" s="16"/>
      <c r="C600" s="17">
        <v>15000</v>
      </c>
      <c r="D600" s="17">
        <v>0</v>
      </c>
      <c r="E600" s="17">
        <v>0</v>
      </c>
      <c r="F600" s="17">
        <v>15000</v>
      </c>
    </row>
    <row r="601" spans="1:6" x14ac:dyDescent="0.25">
      <c r="A601" s="18" t="s">
        <v>314</v>
      </c>
      <c r="B601" s="18"/>
      <c r="C601" s="19">
        <v>15000</v>
      </c>
      <c r="D601" s="19">
        <v>0</v>
      </c>
      <c r="E601" s="19">
        <v>0</v>
      </c>
      <c r="F601" s="19">
        <v>15000</v>
      </c>
    </row>
    <row r="602" spans="1:6" x14ac:dyDescent="0.25">
      <c r="A602" s="18" t="s">
        <v>16</v>
      </c>
      <c r="B602" s="18"/>
      <c r="C602" s="19">
        <v>15000</v>
      </c>
      <c r="D602" s="19">
        <v>0</v>
      </c>
      <c r="E602" s="19">
        <v>0</v>
      </c>
      <c r="F602" s="19">
        <v>15000</v>
      </c>
    </row>
    <row r="603" spans="1:6" x14ac:dyDescent="0.25">
      <c r="A603" s="24" t="s">
        <v>72</v>
      </c>
      <c r="B603" s="24"/>
      <c r="C603" s="25">
        <v>15000</v>
      </c>
      <c r="D603" s="25">
        <v>0</v>
      </c>
      <c r="E603" s="25">
        <v>0</v>
      </c>
      <c r="F603" s="25">
        <v>15000</v>
      </c>
    </row>
    <row r="604" spans="1:6" s="4" customFormat="1" x14ac:dyDescent="0.25">
      <c r="A604" s="20">
        <v>3</v>
      </c>
      <c r="B604" s="4" t="s">
        <v>22</v>
      </c>
      <c r="C604" s="21">
        <v>15000</v>
      </c>
      <c r="D604" s="21">
        <v>0</v>
      </c>
      <c r="E604" s="21">
        <v>0</v>
      </c>
      <c r="F604" s="21">
        <v>15000</v>
      </c>
    </row>
    <row r="605" spans="1:6" s="4" customFormat="1" x14ac:dyDescent="0.25">
      <c r="A605" s="20">
        <v>38</v>
      </c>
      <c r="B605" s="4" t="s">
        <v>42</v>
      </c>
      <c r="C605" s="21">
        <v>15000</v>
      </c>
      <c r="D605" s="21">
        <v>0</v>
      </c>
      <c r="E605" s="21">
        <v>0</v>
      </c>
      <c r="F605" s="21">
        <v>15000</v>
      </c>
    </row>
    <row r="606" spans="1:6" s="5" customFormat="1" x14ac:dyDescent="0.25">
      <c r="A606" s="22">
        <v>381</v>
      </c>
      <c r="B606" s="5" t="s">
        <v>47</v>
      </c>
      <c r="C606" s="23">
        <v>15000</v>
      </c>
      <c r="D606" s="23">
        <v>0</v>
      </c>
      <c r="E606" s="23">
        <v>0</v>
      </c>
      <c r="F606" s="23">
        <v>15000</v>
      </c>
    </row>
    <row r="607" spans="1:6" x14ac:dyDescent="0.25">
      <c r="A607" s="16" t="s">
        <v>123</v>
      </c>
      <c r="B607" s="16"/>
      <c r="C607" s="17">
        <v>30000</v>
      </c>
      <c r="D607" s="17">
        <v>0</v>
      </c>
      <c r="E607" s="17">
        <v>0</v>
      </c>
      <c r="F607" s="17">
        <v>30000</v>
      </c>
    </row>
    <row r="608" spans="1:6" x14ac:dyDescent="0.25">
      <c r="A608" s="18" t="s">
        <v>314</v>
      </c>
      <c r="B608" s="18"/>
      <c r="C608" s="19">
        <v>30000</v>
      </c>
      <c r="D608" s="19">
        <v>0</v>
      </c>
      <c r="E608" s="19">
        <v>0</v>
      </c>
      <c r="F608" s="19">
        <v>30000</v>
      </c>
    </row>
    <row r="609" spans="1:6" x14ac:dyDescent="0.25">
      <c r="A609" s="18" t="s">
        <v>16</v>
      </c>
      <c r="B609" s="18"/>
      <c r="C609" s="19">
        <v>30000</v>
      </c>
      <c r="D609" s="19">
        <v>0</v>
      </c>
      <c r="E609" s="19">
        <v>0</v>
      </c>
      <c r="F609" s="19">
        <v>30000</v>
      </c>
    </row>
    <row r="610" spans="1:6" x14ac:dyDescent="0.25">
      <c r="A610" s="24" t="s">
        <v>72</v>
      </c>
      <c r="B610" s="24"/>
      <c r="C610" s="25">
        <v>30000</v>
      </c>
      <c r="D610" s="25">
        <v>0</v>
      </c>
      <c r="E610" s="25">
        <v>0</v>
      </c>
      <c r="F610" s="25">
        <v>30000</v>
      </c>
    </row>
    <row r="611" spans="1:6" s="4" customFormat="1" x14ac:dyDescent="0.25">
      <c r="A611" s="20">
        <v>3</v>
      </c>
      <c r="B611" s="4" t="s">
        <v>22</v>
      </c>
      <c r="C611" s="21">
        <v>30000</v>
      </c>
      <c r="D611" s="21">
        <v>0</v>
      </c>
      <c r="E611" s="21">
        <v>0</v>
      </c>
      <c r="F611" s="21">
        <v>30000</v>
      </c>
    </row>
    <row r="612" spans="1:6" s="4" customFormat="1" x14ac:dyDescent="0.25">
      <c r="A612" s="20">
        <v>38</v>
      </c>
      <c r="B612" s="4" t="s">
        <v>42</v>
      </c>
      <c r="C612" s="21">
        <v>30000</v>
      </c>
      <c r="D612" s="21">
        <v>0</v>
      </c>
      <c r="E612" s="21">
        <v>0</v>
      </c>
      <c r="F612" s="21">
        <v>30000</v>
      </c>
    </row>
    <row r="613" spans="1:6" s="5" customFormat="1" x14ac:dyDescent="0.25">
      <c r="A613" s="22">
        <v>381</v>
      </c>
      <c r="B613" s="5" t="s">
        <v>47</v>
      </c>
      <c r="C613" s="23">
        <v>30000</v>
      </c>
      <c r="D613" s="23">
        <v>0</v>
      </c>
      <c r="E613" s="23">
        <v>0</v>
      </c>
      <c r="F613" s="23">
        <v>30000</v>
      </c>
    </row>
    <row r="614" spans="1:6" x14ac:dyDescent="0.25">
      <c r="A614" s="16" t="s">
        <v>124</v>
      </c>
      <c r="B614" s="16"/>
      <c r="C614" s="17">
        <v>100000</v>
      </c>
      <c r="D614" s="17">
        <v>25000</v>
      </c>
      <c r="E614" s="17">
        <v>25</v>
      </c>
      <c r="F614" s="17">
        <v>125000</v>
      </c>
    </row>
    <row r="615" spans="1:6" x14ac:dyDescent="0.25">
      <c r="A615" s="18" t="s">
        <v>314</v>
      </c>
      <c r="B615" s="18"/>
      <c r="C615" s="19">
        <v>100000</v>
      </c>
      <c r="D615" s="19">
        <v>25000</v>
      </c>
      <c r="E615" s="19">
        <v>25</v>
      </c>
      <c r="F615" s="19">
        <v>125000</v>
      </c>
    </row>
    <row r="616" spans="1:6" x14ac:dyDescent="0.25">
      <c r="A616" s="18" t="s">
        <v>16</v>
      </c>
      <c r="B616" s="18"/>
      <c r="C616" s="19">
        <v>100000</v>
      </c>
      <c r="D616" s="19">
        <v>25000</v>
      </c>
      <c r="E616" s="19">
        <v>25</v>
      </c>
      <c r="F616" s="19">
        <v>125000</v>
      </c>
    </row>
    <row r="617" spans="1:6" x14ac:dyDescent="0.25">
      <c r="A617" s="24" t="s">
        <v>72</v>
      </c>
      <c r="B617" s="24"/>
      <c r="C617" s="25">
        <v>100000</v>
      </c>
      <c r="D617" s="25">
        <v>25000</v>
      </c>
      <c r="E617" s="25">
        <v>25</v>
      </c>
      <c r="F617" s="25">
        <v>125000</v>
      </c>
    </row>
    <row r="618" spans="1:6" s="4" customFormat="1" x14ac:dyDescent="0.25">
      <c r="A618" s="20">
        <v>3</v>
      </c>
      <c r="B618" s="4" t="s">
        <v>22</v>
      </c>
      <c r="C618" s="21">
        <v>100000</v>
      </c>
      <c r="D618" s="21">
        <v>25000</v>
      </c>
      <c r="E618" s="21">
        <v>25</v>
      </c>
      <c r="F618" s="21">
        <v>125000</v>
      </c>
    </row>
    <row r="619" spans="1:6" s="4" customFormat="1" x14ac:dyDescent="0.25">
      <c r="A619" s="20">
        <v>38</v>
      </c>
      <c r="B619" s="4" t="s">
        <v>42</v>
      </c>
      <c r="C619" s="21">
        <v>100000</v>
      </c>
      <c r="D619" s="21">
        <v>25000</v>
      </c>
      <c r="E619" s="21">
        <v>25</v>
      </c>
      <c r="F619" s="21">
        <v>125000</v>
      </c>
    </row>
    <row r="620" spans="1:6" s="5" customFormat="1" x14ac:dyDescent="0.25">
      <c r="A620" s="22">
        <v>381</v>
      </c>
      <c r="B620" s="5" t="s">
        <v>47</v>
      </c>
      <c r="C620" s="23">
        <v>100000</v>
      </c>
      <c r="D620" s="23">
        <v>25000</v>
      </c>
      <c r="E620" s="23">
        <v>25</v>
      </c>
      <c r="F620" s="23">
        <v>125000</v>
      </c>
    </row>
    <row r="621" spans="1:6" x14ac:dyDescent="0.25">
      <c r="A621" s="16" t="s">
        <v>125</v>
      </c>
      <c r="B621" s="16"/>
      <c r="C621" s="17">
        <v>48000</v>
      </c>
      <c r="D621" s="17">
        <v>0</v>
      </c>
      <c r="E621" s="17">
        <v>0</v>
      </c>
      <c r="F621" s="17">
        <v>48000</v>
      </c>
    </row>
    <row r="622" spans="1:6" x14ac:dyDescent="0.25">
      <c r="A622" s="18" t="s">
        <v>314</v>
      </c>
      <c r="B622" s="18"/>
      <c r="C622" s="19">
        <v>48000</v>
      </c>
      <c r="D622" s="19">
        <v>0</v>
      </c>
      <c r="E622" s="19">
        <v>0</v>
      </c>
      <c r="F622" s="19">
        <v>48000</v>
      </c>
    </row>
    <row r="623" spans="1:6" x14ac:dyDescent="0.25">
      <c r="A623" s="18" t="s">
        <v>16</v>
      </c>
      <c r="B623" s="18"/>
      <c r="C623" s="19">
        <v>48000</v>
      </c>
      <c r="D623" s="19">
        <v>0</v>
      </c>
      <c r="E623" s="19">
        <v>0</v>
      </c>
      <c r="F623" s="19">
        <v>48000</v>
      </c>
    </row>
    <row r="624" spans="1:6" x14ac:dyDescent="0.25">
      <c r="A624" s="24" t="s">
        <v>72</v>
      </c>
      <c r="B624" s="24"/>
      <c r="C624" s="25">
        <v>48000</v>
      </c>
      <c r="D624" s="25">
        <v>0</v>
      </c>
      <c r="E624" s="25">
        <v>0</v>
      </c>
      <c r="F624" s="25">
        <v>48000</v>
      </c>
    </row>
    <row r="625" spans="1:6" s="4" customFormat="1" x14ac:dyDescent="0.25">
      <c r="A625" s="20">
        <v>3</v>
      </c>
      <c r="B625" s="4" t="s">
        <v>22</v>
      </c>
      <c r="C625" s="21">
        <v>48000</v>
      </c>
      <c r="D625" s="21">
        <v>0</v>
      </c>
      <c r="E625" s="21">
        <v>0</v>
      </c>
      <c r="F625" s="21">
        <v>48000</v>
      </c>
    </row>
    <row r="626" spans="1:6" s="4" customFormat="1" x14ac:dyDescent="0.25">
      <c r="A626" s="20">
        <v>38</v>
      </c>
      <c r="B626" s="4" t="s">
        <v>42</v>
      </c>
      <c r="C626" s="21">
        <v>48000</v>
      </c>
      <c r="D626" s="21">
        <v>0</v>
      </c>
      <c r="E626" s="21">
        <v>0</v>
      </c>
      <c r="F626" s="21">
        <v>48000</v>
      </c>
    </row>
    <row r="627" spans="1:6" s="5" customFormat="1" x14ac:dyDescent="0.25">
      <c r="A627" s="22">
        <v>381</v>
      </c>
      <c r="B627" s="5" t="s">
        <v>47</v>
      </c>
      <c r="C627" s="23">
        <v>48000</v>
      </c>
      <c r="D627" s="23">
        <v>0</v>
      </c>
      <c r="E627" s="23">
        <v>0</v>
      </c>
      <c r="F627" s="23">
        <v>48000</v>
      </c>
    </row>
    <row r="628" spans="1:6" x14ac:dyDescent="0.25">
      <c r="A628" s="16" t="s">
        <v>126</v>
      </c>
      <c r="B628" s="16"/>
      <c r="C628" s="17">
        <v>10000</v>
      </c>
      <c r="D628" s="17">
        <v>0</v>
      </c>
      <c r="E628" s="17">
        <v>0</v>
      </c>
      <c r="F628" s="17">
        <v>10000</v>
      </c>
    </row>
    <row r="629" spans="1:6" x14ac:dyDescent="0.25">
      <c r="A629" s="18" t="s">
        <v>314</v>
      </c>
      <c r="B629" s="18"/>
      <c r="C629" s="19">
        <v>10000</v>
      </c>
      <c r="D629" s="19">
        <v>0</v>
      </c>
      <c r="E629" s="19">
        <v>0</v>
      </c>
      <c r="F629" s="19">
        <v>10000</v>
      </c>
    </row>
    <row r="630" spans="1:6" x14ac:dyDescent="0.25">
      <c r="A630" s="18" t="s">
        <v>16</v>
      </c>
      <c r="B630" s="18"/>
      <c r="C630" s="19">
        <v>10000</v>
      </c>
      <c r="D630" s="19">
        <v>0</v>
      </c>
      <c r="E630" s="19">
        <v>0</v>
      </c>
      <c r="F630" s="19">
        <v>10000</v>
      </c>
    </row>
    <row r="631" spans="1:6" x14ac:dyDescent="0.25">
      <c r="A631" s="24" t="s">
        <v>72</v>
      </c>
      <c r="B631" s="24"/>
      <c r="C631" s="25">
        <v>10000</v>
      </c>
      <c r="D631" s="25">
        <v>0</v>
      </c>
      <c r="E631" s="25">
        <v>0</v>
      </c>
      <c r="F631" s="25">
        <v>10000</v>
      </c>
    </row>
    <row r="632" spans="1:6" s="4" customFormat="1" x14ac:dyDescent="0.25">
      <c r="A632" s="20">
        <v>3</v>
      </c>
      <c r="B632" s="4" t="s">
        <v>22</v>
      </c>
      <c r="C632" s="21">
        <v>10000</v>
      </c>
      <c r="D632" s="21">
        <v>0</v>
      </c>
      <c r="E632" s="21">
        <v>0</v>
      </c>
      <c r="F632" s="21">
        <v>10000</v>
      </c>
    </row>
    <row r="633" spans="1:6" s="4" customFormat="1" x14ac:dyDescent="0.25">
      <c r="A633" s="20">
        <v>38</v>
      </c>
      <c r="B633" s="4" t="s">
        <v>42</v>
      </c>
      <c r="C633" s="21">
        <v>10000</v>
      </c>
      <c r="D633" s="21">
        <v>0</v>
      </c>
      <c r="E633" s="21">
        <v>0</v>
      </c>
      <c r="F633" s="21">
        <v>10000</v>
      </c>
    </row>
    <row r="634" spans="1:6" s="5" customFormat="1" x14ac:dyDescent="0.25">
      <c r="A634" s="22">
        <v>381</v>
      </c>
      <c r="B634" s="5" t="s">
        <v>47</v>
      </c>
      <c r="C634" s="23">
        <v>10000</v>
      </c>
      <c r="D634" s="23">
        <v>0</v>
      </c>
      <c r="E634" s="23">
        <v>0</v>
      </c>
      <c r="F634" s="23">
        <v>10000</v>
      </c>
    </row>
    <row r="635" spans="1:6" x14ac:dyDescent="0.25">
      <c r="A635" s="14" t="s">
        <v>127</v>
      </c>
      <c r="B635" s="14"/>
      <c r="C635" s="15">
        <v>84000</v>
      </c>
      <c r="D635" s="15">
        <v>0</v>
      </c>
      <c r="E635" s="15">
        <v>0</v>
      </c>
      <c r="F635" s="15">
        <v>84000</v>
      </c>
    </row>
    <row r="636" spans="1:6" x14ac:dyDescent="0.25">
      <c r="A636" s="16" t="s">
        <v>128</v>
      </c>
      <c r="B636" s="16"/>
      <c r="C636" s="17">
        <v>15000</v>
      </c>
      <c r="D636" s="17">
        <v>0</v>
      </c>
      <c r="E636" s="17">
        <v>0</v>
      </c>
      <c r="F636" s="17">
        <v>15000</v>
      </c>
    </row>
    <row r="637" spans="1:6" x14ac:dyDescent="0.25">
      <c r="A637" s="18" t="s">
        <v>314</v>
      </c>
      <c r="B637" s="18"/>
      <c r="C637" s="19">
        <v>15000</v>
      </c>
      <c r="D637" s="19">
        <v>0</v>
      </c>
      <c r="E637" s="19">
        <v>0</v>
      </c>
      <c r="F637" s="19">
        <v>15000</v>
      </c>
    </row>
    <row r="638" spans="1:6" x14ac:dyDescent="0.25">
      <c r="A638" s="18" t="s">
        <v>16</v>
      </c>
      <c r="B638" s="18"/>
      <c r="C638" s="19">
        <v>15000</v>
      </c>
      <c r="D638" s="19">
        <v>0</v>
      </c>
      <c r="E638" s="19">
        <v>0</v>
      </c>
      <c r="F638" s="19">
        <v>15000</v>
      </c>
    </row>
    <row r="639" spans="1:6" x14ac:dyDescent="0.25">
      <c r="A639" s="24" t="s">
        <v>129</v>
      </c>
      <c r="B639" s="24"/>
      <c r="C639" s="25">
        <v>15000</v>
      </c>
      <c r="D639" s="25">
        <v>0</v>
      </c>
      <c r="E639" s="25">
        <v>0</v>
      </c>
      <c r="F639" s="25">
        <v>15000</v>
      </c>
    </row>
    <row r="640" spans="1:6" s="4" customFormat="1" x14ac:dyDescent="0.25">
      <c r="A640" s="20">
        <v>3</v>
      </c>
      <c r="B640" s="4" t="s">
        <v>22</v>
      </c>
      <c r="C640" s="21">
        <v>15000</v>
      </c>
      <c r="D640" s="21">
        <v>0</v>
      </c>
      <c r="E640" s="21">
        <v>0</v>
      </c>
      <c r="F640" s="21">
        <v>15000</v>
      </c>
    </row>
    <row r="641" spans="1:6" s="4" customFormat="1" x14ac:dyDescent="0.25">
      <c r="A641" s="20">
        <v>36</v>
      </c>
      <c r="B641" s="4" t="s">
        <v>38</v>
      </c>
      <c r="C641" s="21">
        <v>15000</v>
      </c>
      <c r="D641" s="21">
        <v>0</v>
      </c>
      <c r="E641" s="21">
        <v>0</v>
      </c>
      <c r="F641" s="21">
        <v>15000</v>
      </c>
    </row>
    <row r="642" spans="1:6" s="5" customFormat="1" x14ac:dyDescent="0.25">
      <c r="A642" s="22">
        <v>366</v>
      </c>
      <c r="B642" s="5" t="s">
        <v>108</v>
      </c>
      <c r="C642" s="23">
        <v>15000</v>
      </c>
      <c r="D642" s="23">
        <v>0</v>
      </c>
      <c r="E642" s="23">
        <v>0</v>
      </c>
      <c r="F642" s="23">
        <v>15000</v>
      </c>
    </row>
    <row r="643" spans="1:6" x14ac:dyDescent="0.25">
      <c r="A643" s="16" t="s">
        <v>130</v>
      </c>
      <c r="B643" s="16"/>
      <c r="C643" s="17">
        <v>4000</v>
      </c>
      <c r="D643" s="17">
        <v>0</v>
      </c>
      <c r="E643" s="17">
        <v>0</v>
      </c>
      <c r="F643" s="17">
        <v>4000</v>
      </c>
    </row>
    <row r="644" spans="1:6" x14ac:dyDescent="0.25">
      <c r="A644" s="18" t="s">
        <v>314</v>
      </c>
      <c r="B644" s="18"/>
      <c r="C644" s="19">
        <v>4000</v>
      </c>
      <c r="D644" s="19">
        <v>0</v>
      </c>
      <c r="E644" s="19">
        <v>0</v>
      </c>
      <c r="F644" s="19">
        <v>4000</v>
      </c>
    </row>
    <row r="645" spans="1:6" x14ac:dyDescent="0.25">
      <c r="A645" s="18" t="s">
        <v>16</v>
      </c>
      <c r="B645" s="18"/>
      <c r="C645" s="19">
        <v>4000</v>
      </c>
      <c r="D645" s="19">
        <v>0</v>
      </c>
      <c r="E645" s="19">
        <v>0</v>
      </c>
      <c r="F645" s="19">
        <v>4000</v>
      </c>
    </row>
    <row r="646" spans="1:6" x14ac:dyDescent="0.25">
      <c r="A646" s="24" t="s">
        <v>129</v>
      </c>
      <c r="B646" s="24"/>
      <c r="C646" s="25">
        <v>4000</v>
      </c>
      <c r="D646" s="25">
        <v>0</v>
      </c>
      <c r="E646" s="25">
        <v>0</v>
      </c>
      <c r="F646" s="25">
        <v>4000</v>
      </c>
    </row>
    <row r="647" spans="1:6" s="4" customFormat="1" x14ac:dyDescent="0.25">
      <c r="A647" s="20">
        <v>3</v>
      </c>
      <c r="B647" s="4" t="s">
        <v>22</v>
      </c>
      <c r="C647" s="21">
        <v>4000</v>
      </c>
      <c r="D647" s="21">
        <v>0</v>
      </c>
      <c r="E647" s="21">
        <v>0</v>
      </c>
      <c r="F647" s="21">
        <v>4000</v>
      </c>
    </row>
    <row r="648" spans="1:6" s="4" customFormat="1" x14ac:dyDescent="0.25">
      <c r="A648" s="20">
        <v>36</v>
      </c>
      <c r="B648" s="4" t="s">
        <v>38</v>
      </c>
      <c r="C648" s="21">
        <v>4000</v>
      </c>
      <c r="D648" s="21">
        <v>0</v>
      </c>
      <c r="E648" s="21">
        <v>0</v>
      </c>
      <c r="F648" s="21">
        <v>4000</v>
      </c>
    </row>
    <row r="649" spans="1:6" s="5" customFormat="1" x14ac:dyDescent="0.25">
      <c r="A649" s="22">
        <v>366</v>
      </c>
      <c r="B649" s="5" t="s">
        <v>108</v>
      </c>
      <c r="C649" s="23">
        <v>4000</v>
      </c>
      <c r="D649" s="23">
        <v>0</v>
      </c>
      <c r="E649" s="23">
        <v>0</v>
      </c>
      <c r="F649" s="23">
        <v>4000</v>
      </c>
    </row>
    <row r="650" spans="1:6" x14ac:dyDescent="0.25">
      <c r="A650" s="16" t="s">
        <v>131</v>
      </c>
      <c r="B650" s="16"/>
      <c r="C650" s="17">
        <v>65000</v>
      </c>
      <c r="D650" s="17">
        <v>0</v>
      </c>
      <c r="E650" s="17">
        <v>0</v>
      </c>
      <c r="F650" s="17">
        <v>65000</v>
      </c>
    </row>
    <row r="651" spans="1:6" x14ac:dyDescent="0.25">
      <c r="A651" s="18" t="s">
        <v>314</v>
      </c>
      <c r="B651" s="18"/>
      <c r="C651" s="19">
        <v>65000</v>
      </c>
      <c r="D651" s="19">
        <v>0</v>
      </c>
      <c r="E651" s="19">
        <v>0</v>
      </c>
      <c r="F651" s="19">
        <v>65000</v>
      </c>
    </row>
    <row r="652" spans="1:6" x14ac:dyDescent="0.25">
      <c r="A652" s="18" t="s">
        <v>16</v>
      </c>
      <c r="B652" s="18"/>
      <c r="C652" s="19">
        <v>65000</v>
      </c>
      <c r="D652" s="19">
        <v>0</v>
      </c>
      <c r="E652" s="19">
        <v>0</v>
      </c>
      <c r="F652" s="19">
        <v>65000</v>
      </c>
    </row>
    <row r="653" spans="1:6" x14ac:dyDescent="0.25">
      <c r="A653" s="24" t="s">
        <v>129</v>
      </c>
      <c r="B653" s="24"/>
      <c r="C653" s="25">
        <v>65000</v>
      </c>
      <c r="D653" s="25">
        <v>0</v>
      </c>
      <c r="E653" s="25">
        <v>0</v>
      </c>
      <c r="F653" s="25">
        <v>65000</v>
      </c>
    </row>
    <row r="654" spans="1:6" s="4" customFormat="1" x14ac:dyDescent="0.25">
      <c r="A654" s="20">
        <v>3</v>
      </c>
      <c r="B654" s="4" t="s">
        <v>22</v>
      </c>
      <c r="C654" s="21">
        <v>65000</v>
      </c>
      <c r="D654" s="21">
        <v>0</v>
      </c>
      <c r="E654" s="21">
        <v>0</v>
      </c>
      <c r="F654" s="21">
        <v>65000</v>
      </c>
    </row>
    <row r="655" spans="1:6" s="4" customFormat="1" x14ac:dyDescent="0.25">
      <c r="A655" s="20">
        <v>36</v>
      </c>
      <c r="B655" s="4" t="s">
        <v>38</v>
      </c>
      <c r="C655" s="21">
        <v>15000</v>
      </c>
      <c r="D655" s="21">
        <v>0</v>
      </c>
      <c r="E655" s="21">
        <v>0</v>
      </c>
      <c r="F655" s="21">
        <v>15000</v>
      </c>
    </row>
    <row r="656" spans="1:6" s="5" customFormat="1" x14ac:dyDescent="0.25">
      <c r="A656" s="22">
        <v>366</v>
      </c>
      <c r="B656" s="5" t="s">
        <v>108</v>
      </c>
      <c r="C656" s="23">
        <v>15000</v>
      </c>
      <c r="D656" s="23">
        <v>0</v>
      </c>
      <c r="E656" s="23">
        <v>0</v>
      </c>
      <c r="F656" s="23">
        <v>15000</v>
      </c>
    </row>
    <row r="657" spans="1:6" s="4" customFormat="1" ht="30" x14ac:dyDescent="0.25">
      <c r="A657" s="20">
        <v>37</v>
      </c>
      <c r="B657" s="4" t="s">
        <v>40</v>
      </c>
      <c r="C657" s="21">
        <v>50000</v>
      </c>
      <c r="D657" s="21">
        <v>0</v>
      </c>
      <c r="E657" s="21">
        <v>0</v>
      </c>
      <c r="F657" s="21">
        <v>50000</v>
      </c>
    </row>
    <row r="658" spans="1:6" s="5" customFormat="1" x14ac:dyDescent="0.25">
      <c r="A658" s="22">
        <v>372</v>
      </c>
      <c r="B658" s="5" t="s">
        <v>41</v>
      </c>
      <c r="C658" s="23">
        <v>50000</v>
      </c>
      <c r="D658" s="23">
        <v>0</v>
      </c>
      <c r="E658" s="23">
        <v>0</v>
      </c>
      <c r="F658" s="23">
        <v>50000</v>
      </c>
    </row>
    <row r="659" spans="1:6" x14ac:dyDescent="0.25">
      <c r="A659" s="14" t="s">
        <v>132</v>
      </c>
      <c r="B659" s="14"/>
      <c r="C659" s="15">
        <v>80000</v>
      </c>
      <c r="D659" s="15">
        <v>2000</v>
      </c>
      <c r="E659" s="15">
        <v>2.5</v>
      </c>
      <c r="F659" s="15">
        <v>82000</v>
      </c>
    </row>
    <row r="660" spans="1:6" x14ac:dyDescent="0.25">
      <c r="A660" s="16" t="s">
        <v>133</v>
      </c>
      <c r="B660" s="16"/>
      <c r="C660" s="17">
        <v>60000</v>
      </c>
      <c r="D660" s="17">
        <v>0</v>
      </c>
      <c r="E660" s="17">
        <v>0</v>
      </c>
      <c r="F660" s="17">
        <v>60000</v>
      </c>
    </row>
    <row r="661" spans="1:6" x14ac:dyDescent="0.25">
      <c r="A661" s="18" t="s">
        <v>314</v>
      </c>
      <c r="B661" s="18"/>
      <c r="C661" s="19">
        <v>60000</v>
      </c>
      <c r="D661" s="19">
        <v>0</v>
      </c>
      <c r="E661" s="19">
        <v>0</v>
      </c>
      <c r="F661" s="19">
        <v>60000</v>
      </c>
    </row>
    <row r="662" spans="1:6" x14ac:dyDescent="0.25">
      <c r="A662" s="18" t="s">
        <v>16</v>
      </c>
      <c r="B662" s="18"/>
      <c r="C662" s="19">
        <v>60000</v>
      </c>
      <c r="D662" s="19">
        <v>0</v>
      </c>
      <c r="E662" s="19">
        <v>0</v>
      </c>
      <c r="F662" s="19">
        <v>60000</v>
      </c>
    </row>
    <row r="663" spans="1:6" x14ac:dyDescent="0.25">
      <c r="A663" s="24" t="s">
        <v>134</v>
      </c>
      <c r="B663" s="24"/>
      <c r="C663" s="25">
        <v>60000</v>
      </c>
      <c r="D663" s="25">
        <v>0</v>
      </c>
      <c r="E663" s="25">
        <v>0</v>
      </c>
      <c r="F663" s="25">
        <v>60000</v>
      </c>
    </row>
    <row r="664" spans="1:6" s="4" customFormat="1" x14ac:dyDescent="0.25">
      <c r="A664" s="20">
        <v>3</v>
      </c>
      <c r="B664" s="4" t="s">
        <v>22</v>
      </c>
      <c r="C664" s="21">
        <v>60000</v>
      </c>
      <c r="D664" s="21">
        <v>0</v>
      </c>
      <c r="E664" s="21">
        <v>0</v>
      </c>
      <c r="F664" s="21">
        <v>60000</v>
      </c>
    </row>
    <row r="665" spans="1:6" s="4" customFormat="1" ht="30" x14ac:dyDescent="0.25">
      <c r="A665" s="20">
        <v>37</v>
      </c>
      <c r="B665" s="4" t="s">
        <v>40</v>
      </c>
      <c r="C665" s="21">
        <v>60000</v>
      </c>
      <c r="D665" s="21">
        <v>0</v>
      </c>
      <c r="E665" s="21">
        <v>0</v>
      </c>
      <c r="F665" s="21">
        <v>60000</v>
      </c>
    </row>
    <row r="666" spans="1:6" s="5" customFormat="1" x14ac:dyDescent="0.25">
      <c r="A666" s="22">
        <v>372</v>
      </c>
      <c r="B666" s="5" t="s">
        <v>41</v>
      </c>
      <c r="C666" s="23">
        <v>60000</v>
      </c>
      <c r="D666" s="23">
        <v>0</v>
      </c>
      <c r="E666" s="23">
        <v>0</v>
      </c>
      <c r="F666" s="23">
        <v>60000</v>
      </c>
    </row>
    <row r="667" spans="1:6" x14ac:dyDescent="0.25">
      <c r="A667" s="16" t="s">
        <v>135</v>
      </c>
      <c r="B667" s="16"/>
      <c r="C667" s="17">
        <v>10000</v>
      </c>
      <c r="D667" s="17">
        <v>0</v>
      </c>
      <c r="E667" s="17">
        <v>0</v>
      </c>
      <c r="F667" s="17">
        <v>10000</v>
      </c>
    </row>
    <row r="668" spans="1:6" x14ac:dyDescent="0.25">
      <c r="A668" s="18" t="s">
        <v>314</v>
      </c>
      <c r="B668" s="18"/>
      <c r="C668" s="19">
        <v>10000</v>
      </c>
      <c r="D668" s="19">
        <v>0</v>
      </c>
      <c r="E668" s="19">
        <v>0</v>
      </c>
      <c r="F668" s="19">
        <v>10000</v>
      </c>
    </row>
    <row r="669" spans="1:6" x14ac:dyDescent="0.25">
      <c r="A669" s="18" t="s">
        <v>16</v>
      </c>
      <c r="B669" s="18"/>
      <c r="C669" s="19">
        <v>10000</v>
      </c>
      <c r="D669" s="19">
        <v>0</v>
      </c>
      <c r="E669" s="19">
        <v>0</v>
      </c>
      <c r="F669" s="19">
        <v>10000</v>
      </c>
    </row>
    <row r="670" spans="1:6" x14ac:dyDescent="0.25">
      <c r="A670" s="24" t="s">
        <v>134</v>
      </c>
      <c r="B670" s="24"/>
      <c r="C670" s="25">
        <v>10000</v>
      </c>
      <c r="D670" s="25">
        <v>0</v>
      </c>
      <c r="E670" s="25">
        <v>0</v>
      </c>
      <c r="F670" s="25">
        <v>10000</v>
      </c>
    </row>
    <row r="671" spans="1:6" s="4" customFormat="1" x14ac:dyDescent="0.25">
      <c r="A671" s="20">
        <v>3</v>
      </c>
      <c r="B671" s="4" t="s">
        <v>22</v>
      </c>
      <c r="C671" s="21">
        <v>10000</v>
      </c>
      <c r="D671" s="21">
        <v>0</v>
      </c>
      <c r="E671" s="21">
        <v>0</v>
      </c>
      <c r="F671" s="21">
        <v>10000</v>
      </c>
    </row>
    <row r="672" spans="1:6" s="4" customFormat="1" ht="30" x14ac:dyDescent="0.25">
      <c r="A672" s="20">
        <v>37</v>
      </c>
      <c r="B672" s="4" t="s">
        <v>40</v>
      </c>
      <c r="C672" s="21">
        <v>10000</v>
      </c>
      <c r="D672" s="21">
        <v>0</v>
      </c>
      <c r="E672" s="21">
        <v>0</v>
      </c>
      <c r="F672" s="21">
        <v>10000</v>
      </c>
    </row>
    <row r="673" spans="1:6" s="5" customFormat="1" x14ac:dyDescent="0.25">
      <c r="A673" s="22">
        <v>372</v>
      </c>
      <c r="B673" s="5" t="s">
        <v>41</v>
      </c>
      <c r="C673" s="23">
        <v>10000</v>
      </c>
      <c r="D673" s="23">
        <v>0</v>
      </c>
      <c r="E673" s="23">
        <v>0</v>
      </c>
      <c r="F673" s="23">
        <v>10000</v>
      </c>
    </row>
    <row r="674" spans="1:6" x14ac:dyDescent="0.25">
      <c r="A674" s="16" t="s">
        <v>136</v>
      </c>
      <c r="B674" s="16"/>
      <c r="C674" s="17">
        <v>10000</v>
      </c>
      <c r="D674" s="17">
        <v>2000</v>
      </c>
      <c r="E674" s="17">
        <v>20</v>
      </c>
      <c r="F674" s="17">
        <v>12000</v>
      </c>
    </row>
    <row r="675" spans="1:6" x14ac:dyDescent="0.25">
      <c r="A675" s="18" t="s">
        <v>314</v>
      </c>
      <c r="B675" s="18"/>
      <c r="C675" s="19">
        <v>10000</v>
      </c>
      <c r="D675" s="19">
        <v>2000</v>
      </c>
      <c r="E675" s="19">
        <v>20</v>
      </c>
      <c r="F675" s="19">
        <v>12000</v>
      </c>
    </row>
    <row r="676" spans="1:6" x14ac:dyDescent="0.25">
      <c r="A676" s="18" t="s">
        <v>16</v>
      </c>
      <c r="B676" s="18"/>
      <c r="C676" s="19">
        <v>10000</v>
      </c>
      <c r="D676" s="19">
        <v>2000</v>
      </c>
      <c r="E676" s="19">
        <v>20</v>
      </c>
      <c r="F676" s="19">
        <v>12000</v>
      </c>
    </row>
    <row r="677" spans="1:6" x14ac:dyDescent="0.25">
      <c r="A677" s="24" t="s">
        <v>134</v>
      </c>
      <c r="B677" s="24"/>
      <c r="C677" s="25">
        <v>10000</v>
      </c>
      <c r="D677" s="25">
        <v>2000</v>
      </c>
      <c r="E677" s="25">
        <v>20</v>
      </c>
      <c r="F677" s="25">
        <v>12000</v>
      </c>
    </row>
    <row r="678" spans="1:6" s="4" customFormat="1" x14ac:dyDescent="0.25">
      <c r="A678" s="20">
        <v>3</v>
      </c>
      <c r="B678" s="4" t="s">
        <v>22</v>
      </c>
      <c r="C678" s="21">
        <v>10000</v>
      </c>
      <c r="D678" s="21">
        <v>2000</v>
      </c>
      <c r="E678" s="21">
        <v>20</v>
      </c>
      <c r="F678" s="21">
        <v>12000</v>
      </c>
    </row>
    <row r="679" spans="1:6" s="4" customFormat="1" x14ac:dyDescent="0.25">
      <c r="A679" s="20">
        <v>32</v>
      </c>
      <c r="B679" s="4" t="s">
        <v>27</v>
      </c>
      <c r="C679" s="21">
        <v>0</v>
      </c>
      <c r="D679" s="21">
        <v>2000</v>
      </c>
      <c r="E679" s="21">
        <v>0</v>
      </c>
      <c r="F679" s="21">
        <v>2000</v>
      </c>
    </row>
    <row r="680" spans="1:6" s="5" customFormat="1" x14ac:dyDescent="0.25">
      <c r="A680" s="22">
        <v>329</v>
      </c>
      <c r="B680" s="5" t="s">
        <v>32</v>
      </c>
      <c r="C680" s="23">
        <v>0</v>
      </c>
      <c r="D680" s="23">
        <v>2000</v>
      </c>
      <c r="E680" s="23">
        <v>0</v>
      </c>
      <c r="F680" s="23">
        <v>2000</v>
      </c>
    </row>
    <row r="681" spans="1:6" s="4" customFormat="1" ht="30" x14ac:dyDescent="0.25">
      <c r="A681" s="20">
        <v>37</v>
      </c>
      <c r="B681" s="4" t="s">
        <v>40</v>
      </c>
      <c r="C681" s="21">
        <v>10000</v>
      </c>
      <c r="D681" s="21">
        <v>0</v>
      </c>
      <c r="E681" s="21">
        <v>0</v>
      </c>
      <c r="F681" s="21">
        <v>10000</v>
      </c>
    </row>
    <row r="682" spans="1:6" s="5" customFormat="1" x14ac:dyDescent="0.25">
      <c r="A682" s="22">
        <v>372</v>
      </c>
      <c r="B682" s="5" t="s">
        <v>41</v>
      </c>
      <c r="C682" s="23">
        <v>10000</v>
      </c>
      <c r="D682" s="23">
        <v>0</v>
      </c>
      <c r="E682" s="23">
        <v>0</v>
      </c>
      <c r="F682" s="23">
        <v>10000</v>
      </c>
    </row>
    <row r="683" spans="1:6" x14ac:dyDescent="0.25">
      <c r="A683" s="14" t="s">
        <v>137</v>
      </c>
      <c r="B683" s="14"/>
      <c r="C683" s="15">
        <v>2720000</v>
      </c>
      <c r="D683" s="15">
        <v>350000</v>
      </c>
      <c r="E683" s="15">
        <v>12.867647058823501</v>
      </c>
      <c r="F683" s="15">
        <v>3070000</v>
      </c>
    </row>
    <row r="684" spans="1:6" x14ac:dyDescent="0.25">
      <c r="A684" s="16" t="s">
        <v>138</v>
      </c>
      <c r="B684" s="16"/>
      <c r="C684" s="17">
        <v>2720000</v>
      </c>
      <c r="D684" s="17">
        <v>350000</v>
      </c>
      <c r="E684" s="17">
        <v>12.867647058823501</v>
      </c>
      <c r="F684" s="17">
        <v>3070000</v>
      </c>
    </row>
    <row r="685" spans="1:6" x14ac:dyDescent="0.25">
      <c r="A685" s="18" t="s">
        <v>314</v>
      </c>
      <c r="B685" s="18"/>
      <c r="C685" s="19">
        <v>2720000</v>
      </c>
      <c r="D685" s="19">
        <v>350000</v>
      </c>
      <c r="E685" s="19">
        <v>12.867647058823501</v>
      </c>
      <c r="F685" s="19">
        <v>3070000</v>
      </c>
    </row>
    <row r="686" spans="1:6" x14ac:dyDescent="0.25">
      <c r="A686" s="18" t="s">
        <v>16</v>
      </c>
      <c r="B686" s="18"/>
      <c r="C686" s="19">
        <v>2720000</v>
      </c>
      <c r="D686" s="19">
        <v>350000</v>
      </c>
      <c r="E686" s="19">
        <v>12.867647058823501</v>
      </c>
      <c r="F686" s="19">
        <v>3070000</v>
      </c>
    </row>
    <row r="687" spans="1:6" x14ac:dyDescent="0.25">
      <c r="A687" s="24" t="s">
        <v>139</v>
      </c>
      <c r="B687" s="24"/>
      <c r="C687" s="25">
        <v>2720000</v>
      </c>
      <c r="D687" s="25">
        <v>350000</v>
      </c>
      <c r="E687" s="25">
        <v>12.867647058823501</v>
      </c>
      <c r="F687" s="25">
        <v>3070000</v>
      </c>
    </row>
    <row r="688" spans="1:6" s="4" customFormat="1" x14ac:dyDescent="0.25">
      <c r="A688" s="20">
        <v>3</v>
      </c>
      <c r="B688" s="4" t="s">
        <v>22</v>
      </c>
      <c r="C688" s="21">
        <v>2720000</v>
      </c>
      <c r="D688" s="21">
        <v>350000</v>
      </c>
      <c r="E688" s="21">
        <v>12.867647058823501</v>
      </c>
      <c r="F688" s="21">
        <v>3070000</v>
      </c>
    </row>
    <row r="689" spans="1:6" s="4" customFormat="1" x14ac:dyDescent="0.25">
      <c r="A689" s="20">
        <v>38</v>
      </c>
      <c r="B689" s="4" t="s">
        <v>42</v>
      </c>
      <c r="C689" s="21">
        <v>2720000</v>
      </c>
      <c r="D689" s="21">
        <v>350000</v>
      </c>
      <c r="E689" s="21">
        <v>12.867647058823501</v>
      </c>
      <c r="F689" s="21">
        <v>3070000</v>
      </c>
    </row>
    <row r="690" spans="1:6" s="5" customFormat="1" x14ac:dyDescent="0.25">
      <c r="A690" s="22">
        <v>381</v>
      </c>
      <c r="B690" s="5" t="s">
        <v>47</v>
      </c>
      <c r="C690" s="23">
        <v>2720000</v>
      </c>
      <c r="D690" s="23">
        <v>177500</v>
      </c>
      <c r="E690" s="23">
        <v>6.5257352941176503</v>
      </c>
      <c r="F690" s="23">
        <v>2897500</v>
      </c>
    </row>
    <row r="691" spans="1:6" s="5" customFormat="1" x14ac:dyDescent="0.25">
      <c r="A691" s="22">
        <v>382</v>
      </c>
      <c r="B691" s="5" t="s">
        <v>140</v>
      </c>
      <c r="C691" s="23">
        <v>0</v>
      </c>
      <c r="D691" s="23">
        <v>172500</v>
      </c>
      <c r="E691" s="23">
        <v>0</v>
      </c>
      <c r="F691" s="23">
        <v>172500</v>
      </c>
    </row>
    <row r="692" spans="1:6" x14ac:dyDescent="0.25">
      <c r="A692" s="14" t="s">
        <v>141</v>
      </c>
      <c r="B692" s="14"/>
      <c r="C692" s="15">
        <v>1370000</v>
      </c>
      <c r="D692" s="15">
        <v>100000</v>
      </c>
      <c r="E692" s="15">
        <v>7.2992700729926998</v>
      </c>
      <c r="F692" s="15">
        <v>1470000</v>
      </c>
    </row>
    <row r="693" spans="1:6" x14ac:dyDescent="0.25">
      <c r="A693" s="16" t="s">
        <v>142</v>
      </c>
      <c r="B693" s="16"/>
      <c r="C693" s="17">
        <v>1000000</v>
      </c>
      <c r="D693" s="17">
        <v>70000</v>
      </c>
      <c r="E693" s="17">
        <v>7</v>
      </c>
      <c r="F693" s="17">
        <v>1070000</v>
      </c>
    </row>
    <row r="694" spans="1:6" x14ac:dyDescent="0.25">
      <c r="A694" s="18" t="s">
        <v>314</v>
      </c>
      <c r="B694" s="18"/>
      <c r="C694" s="19">
        <v>1000000</v>
      </c>
      <c r="D694" s="19">
        <v>70000</v>
      </c>
      <c r="E694" s="19">
        <v>7</v>
      </c>
      <c r="F694" s="19">
        <v>1070000</v>
      </c>
    </row>
    <row r="695" spans="1:6" x14ac:dyDescent="0.25">
      <c r="A695" s="18" t="s">
        <v>16</v>
      </c>
      <c r="B695" s="18"/>
      <c r="C695" s="19">
        <v>1000000</v>
      </c>
      <c r="D695" s="19">
        <v>70000</v>
      </c>
      <c r="E695" s="19">
        <v>7</v>
      </c>
      <c r="F695" s="19">
        <v>1070000</v>
      </c>
    </row>
    <row r="696" spans="1:6" x14ac:dyDescent="0.25">
      <c r="A696" s="24" t="s">
        <v>139</v>
      </c>
      <c r="B696" s="24"/>
      <c r="C696" s="25">
        <v>1000000</v>
      </c>
      <c r="D696" s="25">
        <v>70000</v>
      </c>
      <c r="E696" s="25">
        <v>7</v>
      </c>
      <c r="F696" s="25">
        <v>1070000</v>
      </c>
    </row>
    <row r="697" spans="1:6" s="4" customFormat="1" x14ac:dyDescent="0.25">
      <c r="A697" s="20">
        <v>3</v>
      </c>
      <c r="B697" s="4" t="s">
        <v>22</v>
      </c>
      <c r="C697" s="21">
        <v>1000000</v>
      </c>
      <c r="D697" s="21">
        <v>70000</v>
      </c>
      <c r="E697" s="21">
        <v>7</v>
      </c>
      <c r="F697" s="21">
        <v>1070000</v>
      </c>
    </row>
    <row r="698" spans="1:6" s="4" customFormat="1" x14ac:dyDescent="0.25">
      <c r="A698" s="20">
        <v>38</v>
      </c>
      <c r="B698" s="4" t="s">
        <v>42</v>
      </c>
      <c r="C698" s="21">
        <v>1000000</v>
      </c>
      <c r="D698" s="21">
        <v>70000</v>
      </c>
      <c r="E698" s="21">
        <v>7</v>
      </c>
      <c r="F698" s="21">
        <v>1070000</v>
      </c>
    </row>
    <row r="699" spans="1:6" s="5" customFormat="1" x14ac:dyDescent="0.25">
      <c r="A699" s="22">
        <v>381</v>
      </c>
      <c r="B699" s="5" t="s">
        <v>47</v>
      </c>
      <c r="C699" s="23">
        <v>1000000</v>
      </c>
      <c r="D699" s="23">
        <v>70000</v>
      </c>
      <c r="E699" s="23">
        <v>7</v>
      </c>
      <c r="F699" s="23">
        <v>1070000</v>
      </c>
    </row>
    <row r="700" spans="1:6" x14ac:dyDescent="0.25">
      <c r="A700" s="16" t="s">
        <v>143</v>
      </c>
      <c r="B700" s="16"/>
      <c r="C700" s="17">
        <v>370000</v>
      </c>
      <c r="D700" s="17">
        <v>30000</v>
      </c>
      <c r="E700" s="17">
        <v>8.1081081081081106</v>
      </c>
      <c r="F700" s="17">
        <v>400000</v>
      </c>
    </row>
    <row r="701" spans="1:6" x14ac:dyDescent="0.25">
      <c r="A701" s="18" t="s">
        <v>314</v>
      </c>
      <c r="B701" s="18"/>
      <c r="C701" s="19">
        <v>370000</v>
      </c>
      <c r="D701" s="19">
        <v>30000</v>
      </c>
      <c r="E701" s="19">
        <v>8.1081081081081106</v>
      </c>
      <c r="F701" s="19">
        <v>400000</v>
      </c>
    </row>
    <row r="702" spans="1:6" x14ac:dyDescent="0.25">
      <c r="A702" s="18" t="s">
        <v>16</v>
      </c>
      <c r="B702" s="18"/>
      <c r="C702" s="19">
        <v>370000</v>
      </c>
      <c r="D702" s="19">
        <v>30000</v>
      </c>
      <c r="E702" s="19">
        <v>8.1081081081081106</v>
      </c>
      <c r="F702" s="19">
        <v>400000</v>
      </c>
    </row>
    <row r="703" spans="1:6" x14ac:dyDescent="0.25">
      <c r="A703" s="24" t="s">
        <v>139</v>
      </c>
      <c r="B703" s="24"/>
      <c r="C703" s="25">
        <v>370000</v>
      </c>
      <c r="D703" s="25">
        <v>30000</v>
      </c>
      <c r="E703" s="25">
        <v>8.1081081081081106</v>
      </c>
      <c r="F703" s="25">
        <v>400000</v>
      </c>
    </row>
    <row r="704" spans="1:6" s="4" customFormat="1" x14ac:dyDescent="0.25">
      <c r="A704" s="20">
        <v>3</v>
      </c>
      <c r="B704" s="4" t="s">
        <v>22</v>
      </c>
      <c r="C704" s="21">
        <v>370000</v>
      </c>
      <c r="D704" s="21">
        <v>30000</v>
      </c>
      <c r="E704" s="21">
        <v>8.1081081081081106</v>
      </c>
      <c r="F704" s="21">
        <v>400000</v>
      </c>
    </row>
    <row r="705" spans="1:6" s="4" customFormat="1" x14ac:dyDescent="0.25">
      <c r="A705" s="20">
        <v>38</v>
      </c>
      <c r="B705" s="4" t="s">
        <v>42</v>
      </c>
      <c r="C705" s="21">
        <v>370000</v>
      </c>
      <c r="D705" s="21">
        <v>30000</v>
      </c>
      <c r="E705" s="21">
        <v>8.1081081081081106</v>
      </c>
      <c r="F705" s="21">
        <v>400000</v>
      </c>
    </row>
    <row r="706" spans="1:6" s="5" customFormat="1" x14ac:dyDescent="0.25">
      <c r="A706" s="22">
        <v>381</v>
      </c>
      <c r="B706" s="5" t="s">
        <v>47</v>
      </c>
      <c r="C706" s="23">
        <v>370000</v>
      </c>
      <c r="D706" s="23">
        <v>30000</v>
      </c>
      <c r="E706" s="23">
        <v>8.1081081081081106</v>
      </c>
      <c r="F706" s="23">
        <v>400000</v>
      </c>
    </row>
    <row r="707" spans="1:6" x14ac:dyDescent="0.25">
      <c r="A707" s="14" t="s">
        <v>144</v>
      </c>
      <c r="B707" s="14"/>
      <c r="C707" s="15">
        <v>110000</v>
      </c>
      <c r="D707" s="15">
        <v>73000</v>
      </c>
      <c r="E707" s="15">
        <v>66.363636363636402</v>
      </c>
      <c r="F707" s="15">
        <v>183000</v>
      </c>
    </row>
    <row r="708" spans="1:6" x14ac:dyDescent="0.25">
      <c r="A708" s="16" t="s">
        <v>145</v>
      </c>
      <c r="B708" s="16"/>
      <c r="C708" s="17">
        <v>110000</v>
      </c>
      <c r="D708" s="17">
        <v>15600</v>
      </c>
      <c r="E708" s="17">
        <v>14.181818181818199</v>
      </c>
      <c r="F708" s="17">
        <v>125600</v>
      </c>
    </row>
    <row r="709" spans="1:6" x14ac:dyDescent="0.25">
      <c r="A709" s="18" t="s">
        <v>314</v>
      </c>
      <c r="B709" s="18"/>
      <c r="C709" s="19">
        <v>110000</v>
      </c>
      <c r="D709" s="19">
        <v>15600</v>
      </c>
      <c r="E709" s="19">
        <v>14.181818181818199</v>
      </c>
      <c r="F709" s="19">
        <v>125600</v>
      </c>
    </row>
    <row r="710" spans="1:6" x14ac:dyDescent="0.25">
      <c r="A710" s="18" t="s">
        <v>16</v>
      </c>
      <c r="B710" s="18"/>
      <c r="C710" s="19">
        <v>110000</v>
      </c>
      <c r="D710" s="19">
        <v>15600</v>
      </c>
      <c r="E710" s="19">
        <v>14.181818181818199</v>
      </c>
      <c r="F710" s="19">
        <v>125600</v>
      </c>
    </row>
    <row r="711" spans="1:6" x14ac:dyDescent="0.25">
      <c r="A711" s="24" t="s">
        <v>139</v>
      </c>
      <c r="B711" s="24"/>
      <c r="C711" s="25">
        <v>110000</v>
      </c>
      <c r="D711" s="25">
        <v>15600</v>
      </c>
      <c r="E711" s="25">
        <v>14.181818181818199</v>
      </c>
      <c r="F711" s="25">
        <v>125600</v>
      </c>
    </row>
    <row r="712" spans="1:6" s="4" customFormat="1" x14ac:dyDescent="0.25">
      <c r="A712" s="20">
        <v>3</v>
      </c>
      <c r="B712" s="4" t="s">
        <v>22</v>
      </c>
      <c r="C712" s="21">
        <v>110000</v>
      </c>
      <c r="D712" s="21">
        <v>15600</v>
      </c>
      <c r="E712" s="21">
        <v>14.181818181818199</v>
      </c>
      <c r="F712" s="21">
        <v>125600</v>
      </c>
    </row>
    <row r="713" spans="1:6" s="4" customFormat="1" x14ac:dyDescent="0.25">
      <c r="A713" s="20">
        <v>32</v>
      </c>
      <c r="B713" s="4" t="s">
        <v>27</v>
      </c>
      <c r="C713" s="21">
        <v>58500</v>
      </c>
      <c r="D713" s="21">
        <v>-30000</v>
      </c>
      <c r="E713" s="21">
        <v>-51.282051282051299</v>
      </c>
      <c r="F713" s="21">
        <v>28500</v>
      </c>
    </row>
    <row r="714" spans="1:6" s="5" customFormat="1" x14ac:dyDescent="0.25">
      <c r="A714" s="22">
        <v>323</v>
      </c>
      <c r="B714" s="5" t="s">
        <v>30</v>
      </c>
      <c r="C714" s="23">
        <v>28000</v>
      </c>
      <c r="D714" s="23">
        <v>-20000</v>
      </c>
      <c r="E714" s="23">
        <v>-71.428571428571402</v>
      </c>
      <c r="F714" s="23">
        <v>8000</v>
      </c>
    </row>
    <row r="715" spans="1:6" s="5" customFormat="1" x14ac:dyDescent="0.25">
      <c r="A715" s="22">
        <v>329</v>
      </c>
      <c r="B715" s="5" t="s">
        <v>32</v>
      </c>
      <c r="C715" s="23">
        <v>30500</v>
      </c>
      <c r="D715" s="23">
        <v>-10000</v>
      </c>
      <c r="E715" s="23">
        <v>-32.786885245901601</v>
      </c>
      <c r="F715" s="23">
        <v>20500</v>
      </c>
    </row>
    <row r="716" spans="1:6" s="4" customFormat="1" x14ac:dyDescent="0.25">
      <c r="A716" s="20">
        <v>38</v>
      </c>
      <c r="B716" s="4" t="s">
        <v>42</v>
      </c>
      <c r="C716" s="21">
        <v>51500</v>
      </c>
      <c r="D716" s="21">
        <v>45600</v>
      </c>
      <c r="E716" s="21">
        <v>88.543689320388395</v>
      </c>
      <c r="F716" s="21">
        <v>97100</v>
      </c>
    </row>
    <row r="717" spans="1:6" s="5" customFormat="1" x14ac:dyDescent="0.25">
      <c r="A717" s="22">
        <v>381</v>
      </c>
      <c r="B717" s="5" t="s">
        <v>47</v>
      </c>
      <c r="C717" s="23">
        <v>51500</v>
      </c>
      <c r="D717" s="23">
        <v>45600</v>
      </c>
      <c r="E717" s="23">
        <v>88.543689320388395</v>
      </c>
      <c r="F717" s="23">
        <v>97100</v>
      </c>
    </row>
    <row r="718" spans="1:6" x14ac:dyDescent="0.25">
      <c r="A718" s="16" t="s">
        <v>146</v>
      </c>
      <c r="B718" s="16"/>
      <c r="C718" s="17">
        <v>0</v>
      </c>
      <c r="D718" s="17">
        <v>57400</v>
      </c>
      <c r="E718" s="17">
        <v>0</v>
      </c>
      <c r="F718" s="17">
        <v>57400</v>
      </c>
    </row>
    <row r="719" spans="1:6" x14ac:dyDescent="0.25">
      <c r="A719" s="18" t="s">
        <v>314</v>
      </c>
      <c r="B719" s="18"/>
      <c r="C719" s="19">
        <v>0</v>
      </c>
      <c r="D719" s="19">
        <v>57400</v>
      </c>
      <c r="E719" s="19">
        <v>0</v>
      </c>
      <c r="F719" s="19">
        <v>57400</v>
      </c>
    </row>
    <row r="720" spans="1:6" x14ac:dyDescent="0.25">
      <c r="A720" s="18" t="s">
        <v>16</v>
      </c>
      <c r="B720" s="18"/>
      <c r="C720" s="19">
        <v>0</v>
      </c>
      <c r="D720" s="19">
        <v>57400</v>
      </c>
      <c r="E720" s="19">
        <v>0</v>
      </c>
      <c r="F720" s="19">
        <v>57400</v>
      </c>
    </row>
    <row r="721" spans="1:6" x14ac:dyDescent="0.25">
      <c r="A721" s="24" t="s">
        <v>139</v>
      </c>
      <c r="B721" s="24"/>
      <c r="C721" s="25">
        <v>0</v>
      </c>
      <c r="D721" s="25">
        <v>57400</v>
      </c>
      <c r="E721" s="25">
        <v>0</v>
      </c>
      <c r="F721" s="25">
        <v>57400</v>
      </c>
    </row>
    <row r="722" spans="1:6" s="4" customFormat="1" x14ac:dyDescent="0.25">
      <c r="A722" s="20">
        <v>3</v>
      </c>
      <c r="B722" s="4" t="s">
        <v>22</v>
      </c>
      <c r="C722" s="21">
        <v>0</v>
      </c>
      <c r="D722" s="21">
        <v>57400</v>
      </c>
      <c r="E722" s="21">
        <v>0</v>
      </c>
      <c r="F722" s="21">
        <v>57400</v>
      </c>
    </row>
    <row r="723" spans="1:6" s="4" customFormat="1" x14ac:dyDescent="0.25">
      <c r="A723" s="20">
        <v>32</v>
      </c>
      <c r="B723" s="4" t="s">
        <v>27</v>
      </c>
      <c r="C723" s="21">
        <v>0</v>
      </c>
      <c r="D723" s="21">
        <v>57400</v>
      </c>
      <c r="E723" s="21">
        <v>0</v>
      </c>
      <c r="F723" s="21">
        <v>57400</v>
      </c>
    </row>
    <row r="724" spans="1:6" s="5" customFormat="1" x14ac:dyDescent="0.25">
      <c r="A724" s="22">
        <v>323</v>
      </c>
      <c r="B724" s="5" t="s">
        <v>30</v>
      </c>
      <c r="C724" s="23">
        <v>0</v>
      </c>
      <c r="D724" s="23">
        <v>57400</v>
      </c>
      <c r="E724" s="23">
        <v>0</v>
      </c>
      <c r="F724" s="23">
        <v>57400</v>
      </c>
    </row>
    <row r="725" spans="1:6" x14ac:dyDescent="0.25">
      <c r="A725" s="14" t="s">
        <v>147</v>
      </c>
      <c r="B725" s="14"/>
      <c r="C725" s="15">
        <v>22000</v>
      </c>
      <c r="D725" s="15">
        <v>50000</v>
      </c>
      <c r="E725" s="15">
        <v>227.272727272727</v>
      </c>
      <c r="F725" s="15">
        <v>72000</v>
      </c>
    </row>
    <row r="726" spans="1:6" x14ac:dyDescent="0.25">
      <c r="A726" s="16" t="s">
        <v>148</v>
      </c>
      <c r="B726" s="16"/>
      <c r="C726" s="17">
        <v>10000</v>
      </c>
      <c r="D726" s="17">
        <v>0</v>
      </c>
      <c r="E726" s="17">
        <v>0</v>
      </c>
      <c r="F726" s="17">
        <v>10000</v>
      </c>
    </row>
    <row r="727" spans="1:6" x14ac:dyDescent="0.25">
      <c r="A727" s="18" t="s">
        <v>314</v>
      </c>
      <c r="B727" s="18"/>
      <c r="C727" s="19">
        <v>10000</v>
      </c>
      <c r="D727" s="19">
        <v>0</v>
      </c>
      <c r="E727" s="19">
        <v>0</v>
      </c>
      <c r="F727" s="19">
        <v>10000</v>
      </c>
    </row>
    <row r="728" spans="1:6" x14ac:dyDescent="0.25">
      <c r="A728" s="18" t="s">
        <v>16</v>
      </c>
      <c r="B728" s="18"/>
      <c r="C728" s="19">
        <v>10000</v>
      </c>
      <c r="D728" s="19">
        <v>0</v>
      </c>
      <c r="E728" s="19">
        <v>0</v>
      </c>
      <c r="F728" s="19">
        <v>10000</v>
      </c>
    </row>
    <row r="729" spans="1:6" x14ac:dyDescent="0.25">
      <c r="A729" s="24" t="s">
        <v>139</v>
      </c>
      <c r="B729" s="24"/>
      <c r="C729" s="25">
        <v>10000</v>
      </c>
      <c r="D729" s="25">
        <v>0</v>
      </c>
      <c r="E729" s="25">
        <v>0</v>
      </c>
      <c r="F729" s="25">
        <v>10000</v>
      </c>
    </row>
    <row r="730" spans="1:6" s="4" customFormat="1" x14ac:dyDescent="0.25">
      <c r="A730" s="20">
        <v>3</v>
      </c>
      <c r="B730" s="4" t="s">
        <v>22</v>
      </c>
      <c r="C730" s="21">
        <v>10000</v>
      </c>
      <c r="D730" s="21">
        <v>0</v>
      </c>
      <c r="E730" s="21">
        <v>0</v>
      </c>
      <c r="F730" s="21">
        <v>10000</v>
      </c>
    </row>
    <row r="731" spans="1:6" s="4" customFormat="1" x14ac:dyDescent="0.25">
      <c r="A731" s="20">
        <v>38</v>
      </c>
      <c r="B731" s="4" t="s">
        <v>42</v>
      </c>
      <c r="C731" s="21">
        <v>10000</v>
      </c>
      <c r="D731" s="21">
        <v>0</v>
      </c>
      <c r="E731" s="21">
        <v>0</v>
      </c>
      <c r="F731" s="21">
        <v>10000</v>
      </c>
    </row>
    <row r="732" spans="1:6" s="5" customFormat="1" x14ac:dyDescent="0.25">
      <c r="A732" s="22">
        <v>381</v>
      </c>
      <c r="B732" s="5" t="s">
        <v>47</v>
      </c>
      <c r="C732" s="23">
        <v>10000</v>
      </c>
      <c r="D732" s="23">
        <v>0</v>
      </c>
      <c r="E732" s="23">
        <v>0</v>
      </c>
      <c r="F732" s="23">
        <v>10000</v>
      </c>
    </row>
    <row r="733" spans="1:6" x14ac:dyDescent="0.25">
      <c r="A733" s="16" t="s">
        <v>149</v>
      </c>
      <c r="B733" s="16"/>
      <c r="C733" s="17">
        <v>1000</v>
      </c>
      <c r="D733" s="17">
        <v>0</v>
      </c>
      <c r="E733" s="17">
        <v>0</v>
      </c>
      <c r="F733" s="17">
        <v>1000</v>
      </c>
    </row>
    <row r="734" spans="1:6" x14ac:dyDescent="0.25">
      <c r="A734" s="18" t="s">
        <v>314</v>
      </c>
      <c r="B734" s="18"/>
      <c r="C734" s="19">
        <v>1000</v>
      </c>
      <c r="D734" s="19">
        <v>0</v>
      </c>
      <c r="E734" s="19">
        <v>0</v>
      </c>
      <c r="F734" s="19">
        <v>1000</v>
      </c>
    </row>
    <row r="735" spans="1:6" x14ac:dyDescent="0.25">
      <c r="A735" s="18" t="s">
        <v>16</v>
      </c>
      <c r="B735" s="18"/>
      <c r="C735" s="19">
        <v>1000</v>
      </c>
      <c r="D735" s="19">
        <v>0</v>
      </c>
      <c r="E735" s="19">
        <v>0</v>
      </c>
      <c r="F735" s="19">
        <v>1000</v>
      </c>
    </row>
    <row r="736" spans="1:6" x14ac:dyDescent="0.25">
      <c r="A736" s="24" t="s">
        <v>139</v>
      </c>
      <c r="B736" s="24"/>
      <c r="C736" s="25">
        <v>1000</v>
      </c>
      <c r="D736" s="25">
        <v>0</v>
      </c>
      <c r="E736" s="25">
        <v>0</v>
      </c>
      <c r="F736" s="25">
        <v>1000</v>
      </c>
    </row>
    <row r="737" spans="1:6" s="4" customFormat="1" x14ac:dyDescent="0.25">
      <c r="A737" s="20">
        <v>3</v>
      </c>
      <c r="B737" s="4" t="s">
        <v>22</v>
      </c>
      <c r="C737" s="21">
        <v>1000</v>
      </c>
      <c r="D737" s="21">
        <v>0</v>
      </c>
      <c r="E737" s="21">
        <v>0</v>
      </c>
      <c r="F737" s="21">
        <v>1000</v>
      </c>
    </row>
    <row r="738" spans="1:6" s="4" customFormat="1" x14ac:dyDescent="0.25">
      <c r="A738" s="20">
        <v>38</v>
      </c>
      <c r="B738" s="4" t="s">
        <v>42</v>
      </c>
      <c r="C738" s="21">
        <v>1000</v>
      </c>
      <c r="D738" s="21">
        <v>0</v>
      </c>
      <c r="E738" s="21">
        <v>0</v>
      </c>
      <c r="F738" s="21">
        <v>1000</v>
      </c>
    </row>
    <row r="739" spans="1:6" s="5" customFormat="1" x14ac:dyDescent="0.25">
      <c r="A739" s="22">
        <v>381</v>
      </c>
      <c r="B739" s="5" t="s">
        <v>47</v>
      </c>
      <c r="C739" s="23">
        <v>1000</v>
      </c>
      <c r="D739" s="23">
        <v>0</v>
      </c>
      <c r="E739" s="23">
        <v>0</v>
      </c>
      <c r="F739" s="23">
        <v>1000</v>
      </c>
    </row>
    <row r="740" spans="1:6" x14ac:dyDescent="0.25">
      <c r="A740" s="16" t="s">
        <v>150</v>
      </c>
      <c r="B740" s="16"/>
      <c r="C740" s="17">
        <v>5000</v>
      </c>
      <c r="D740" s="17">
        <v>0</v>
      </c>
      <c r="E740" s="17">
        <v>0</v>
      </c>
      <c r="F740" s="17">
        <v>5000</v>
      </c>
    </row>
    <row r="741" spans="1:6" x14ac:dyDescent="0.25">
      <c r="A741" s="18" t="s">
        <v>314</v>
      </c>
      <c r="B741" s="18"/>
      <c r="C741" s="19">
        <v>5000</v>
      </c>
      <c r="D741" s="19">
        <v>0</v>
      </c>
      <c r="E741" s="19">
        <v>0</v>
      </c>
      <c r="F741" s="19">
        <v>5000</v>
      </c>
    </row>
    <row r="742" spans="1:6" x14ac:dyDescent="0.25">
      <c r="A742" s="18" t="s">
        <v>16</v>
      </c>
      <c r="B742" s="18"/>
      <c r="C742" s="19">
        <v>5000</v>
      </c>
      <c r="D742" s="19">
        <v>0</v>
      </c>
      <c r="E742" s="19">
        <v>0</v>
      </c>
      <c r="F742" s="19">
        <v>5000</v>
      </c>
    </row>
    <row r="743" spans="1:6" x14ac:dyDescent="0.25">
      <c r="A743" s="24" t="s">
        <v>139</v>
      </c>
      <c r="B743" s="24"/>
      <c r="C743" s="25">
        <v>5000</v>
      </c>
      <c r="D743" s="25">
        <v>0</v>
      </c>
      <c r="E743" s="25">
        <v>0</v>
      </c>
      <c r="F743" s="25">
        <v>5000</v>
      </c>
    </row>
    <row r="744" spans="1:6" s="4" customFormat="1" x14ac:dyDescent="0.25">
      <c r="A744" s="20">
        <v>3</v>
      </c>
      <c r="B744" s="4" t="s">
        <v>22</v>
      </c>
      <c r="C744" s="21">
        <v>5000</v>
      </c>
      <c r="D744" s="21">
        <v>0</v>
      </c>
      <c r="E744" s="21">
        <v>0</v>
      </c>
      <c r="F744" s="21">
        <v>5000</v>
      </c>
    </row>
    <row r="745" spans="1:6" s="4" customFormat="1" x14ac:dyDescent="0.25">
      <c r="A745" s="20">
        <v>38</v>
      </c>
      <c r="B745" s="4" t="s">
        <v>42</v>
      </c>
      <c r="C745" s="21">
        <v>5000</v>
      </c>
      <c r="D745" s="21">
        <v>0</v>
      </c>
      <c r="E745" s="21">
        <v>0</v>
      </c>
      <c r="F745" s="21">
        <v>5000</v>
      </c>
    </row>
    <row r="746" spans="1:6" s="5" customFormat="1" x14ac:dyDescent="0.25">
      <c r="A746" s="22">
        <v>381</v>
      </c>
      <c r="B746" s="5" t="s">
        <v>47</v>
      </c>
      <c r="C746" s="23">
        <v>5000</v>
      </c>
      <c r="D746" s="23">
        <v>0</v>
      </c>
      <c r="E746" s="23">
        <v>0</v>
      </c>
      <c r="F746" s="23">
        <v>5000</v>
      </c>
    </row>
    <row r="747" spans="1:6" x14ac:dyDescent="0.25">
      <c r="A747" s="16" t="s">
        <v>151</v>
      </c>
      <c r="B747" s="16"/>
      <c r="C747" s="17">
        <v>1000</v>
      </c>
      <c r="D747" s="17">
        <v>0</v>
      </c>
      <c r="E747" s="17">
        <v>0</v>
      </c>
      <c r="F747" s="17">
        <v>1000</v>
      </c>
    </row>
    <row r="748" spans="1:6" x14ac:dyDescent="0.25">
      <c r="A748" s="18" t="s">
        <v>314</v>
      </c>
      <c r="B748" s="18"/>
      <c r="C748" s="19">
        <v>1000</v>
      </c>
      <c r="D748" s="19">
        <v>0</v>
      </c>
      <c r="E748" s="19">
        <v>0</v>
      </c>
      <c r="F748" s="19">
        <v>1000</v>
      </c>
    </row>
    <row r="749" spans="1:6" x14ac:dyDescent="0.25">
      <c r="A749" s="18" t="s">
        <v>16</v>
      </c>
      <c r="B749" s="18"/>
      <c r="C749" s="19">
        <v>1000</v>
      </c>
      <c r="D749" s="19">
        <v>0</v>
      </c>
      <c r="E749" s="19">
        <v>0</v>
      </c>
      <c r="F749" s="19">
        <v>1000</v>
      </c>
    </row>
    <row r="750" spans="1:6" x14ac:dyDescent="0.25">
      <c r="A750" s="24" t="s">
        <v>139</v>
      </c>
      <c r="B750" s="24"/>
      <c r="C750" s="25">
        <v>1000</v>
      </c>
      <c r="D750" s="25">
        <v>0</v>
      </c>
      <c r="E750" s="25">
        <v>0</v>
      </c>
      <c r="F750" s="25">
        <v>1000</v>
      </c>
    </row>
    <row r="751" spans="1:6" s="4" customFormat="1" x14ac:dyDescent="0.25">
      <c r="A751" s="20">
        <v>3</v>
      </c>
      <c r="B751" s="4" t="s">
        <v>22</v>
      </c>
      <c r="C751" s="21">
        <v>1000</v>
      </c>
      <c r="D751" s="21">
        <v>0</v>
      </c>
      <c r="E751" s="21">
        <v>0</v>
      </c>
      <c r="F751" s="21">
        <v>1000</v>
      </c>
    </row>
    <row r="752" spans="1:6" s="4" customFormat="1" x14ac:dyDescent="0.25">
      <c r="A752" s="20">
        <v>38</v>
      </c>
      <c r="B752" s="4" t="s">
        <v>42</v>
      </c>
      <c r="C752" s="21">
        <v>1000</v>
      </c>
      <c r="D752" s="21">
        <v>0</v>
      </c>
      <c r="E752" s="21">
        <v>0</v>
      </c>
      <c r="F752" s="21">
        <v>1000</v>
      </c>
    </row>
    <row r="753" spans="1:6" s="5" customFormat="1" x14ac:dyDescent="0.25">
      <c r="A753" s="22">
        <v>381</v>
      </c>
      <c r="B753" s="5" t="s">
        <v>47</v>
      </c>
      <c r="C753" s="23">
        <v>1000</v>
      </c>
      <c r="D753" s="23">
        <v>0</v>
      </c>
      <c r="E753" s="23">
        <v>0</v>
      </c>
      <c r="F753" s="23">
        <v>1000</v>
      </c>
    </row>
    <row r="754" spans="1:6" x14ac:dyDescent="0.25">
      <c r="A754" s="16" t="s">
        <v>152</v>
      </c>
      <c r="B754" s="16"/>
      <c r="C754" s="17">
        <v>0</v>
      </c>
      <c r="D754" s="17">
        <v>50000</v>
      </c>
      <c r="E754" s="17">
        <v>0</v>
      </c>
      <c r="F754" s="17">
        <v>50000</v>
      </c>
    </row>
    <row r="755" spans="1:6" x14ac:dyDescent="0.25">
      <c r="A755" s="18" t="s">
        <v>314</v>
      </c>
      <c r="B755" s="18"/>
      <c r="C755" s="19">
        <v>0</v>
      </c>
      <c r="D755" s="19">
        <v>50000</v>
      </c>
      <c r="E755" s="19">
        <v>0</v>
      </c>
      <c r="F755" s="19">
        <v>50000</v>
      </c>
    </row>
    <row r="756" spans="1:6" x14ac:dyDescent="0.25">
      <c r="A756" s="18" t="s">
        <v>16</v>
      </c>
      <c r="B756" s="18"/>
      <c r="C756" s="19">
        <v>0</v>
      </c>
      <c r="D756" s="19">
        <v>50000</v>
      </c>
      <c r="E756" s="19">
        <v>0</v>
      </c>
      <c r="F756" s="19">
        <v>50000</v>
      </c>
    </row>
    <row r="757" spans="1:6" x14ac:dyDescent="0.25">
      <c r="A757" s="24" t="s">
        <v>139</v>
      </c>
      <c r="B757" s="24"/>
      <c r="C757" s="25">
        <v>0</v>
      </c>
      <c r="D757" s="25">
        <v>50000</v>
      </c>
      <c r="E757" s="25">
        <v>0</v>
      </c>
      <c r="F757" s="25">
        <v>50000</v>
      </c>
    </row>
    <row r="758" spans="1:6" s="4" customFormat="1" x14ac:dyDescent="0.25">
      <c r="A758" s="20">
        <v>3</v>
      </c>
      <c r="B758" s="4" t="s">
        <v>22</v>
      </c>
      <c r="C758" s="21">
        <v>0</v>
      </c>
      <c r="D758" s="21">
        <v>50000</v>
      </c>
      <c r="E758" s="21">
        <v>0</v>
      </c>
      <c r="F758" s="21">
        <v>50000</v>
      </c>
    </row>
    <row r="759" spans="1:6" s="4" customFormat="1" x14ac:dyDescent="0.25">
      <c r="A759" s="20">
        <v>38</v>
      </c>
      <c r="B759" s="4" t="s">
        <v>42</v>
      </c>
      <c r="C759" s="21">
        <v>0</v>
      </c>
      <c r="D759" s="21">
        <v>50000</v>
      </c>
      <c r="E759" s="21">
        <v>0</v>
      </c>
      <c r="F759" s="21">
        <v>50000</v>
      </c>
    </row>
    <row r="760" spans="1:6" s="5" customFormat="1" x14ac:dyDescent="0.25">
      <c r="A760" s="22">
        <v>382</v>
      </c>
      <c r="B760" s="5" t="s">
        <v>140</v>
      </c>
      <c r="C760" s="23">
        <v>0</v>
      </c>
      <c r="D760" s="23">
        <v>50000</v>
      </c>
      <c r="E760" s="23">
        <v>0</v>
      </c>
      <c r="F760" s="23">
        <v>50000</v>
      </c>
    </row>
    <row r="761" spans="1:6" x14ac:dyDescent="0.25">
      <c r="A761" s="16" t="s">
        <v>153</v>
      </c>
      <c r="B761" s="16"/>
      <c r="C761" s="17">
        <v>5000</v>
      </c>
      <c r="D761" s="17">
        <v>0</v>
      </c>
      <c r="E761" s="17">
        <v>0</v>
      </c>
      <c r="F761" s="17">
        <v>5000</v>
      </c>
    </row>
    <row r="762" spans="1:6" x14ac:dyDescent="0.25">
      <c r="A762" s="18" t="s">
        <v>314</v>
      </c>
      <c r="B762" s="18"/>
      <c r="C762" s="19">
        <v>5000</v>
      </c>
      <c r="D762" s="19">
        <v>0</v>
      </c>
      <c r="E762" s="19">
        <v>0</v>
      </c>
      <c r="F762" s="19">
        <v>5000</v>
      </c>
    </row>
    <row r="763" spans="1:6" x14ac:dyDescent="0.25">
      <c r="A763" s="18" t="s">
        <v>16</v>
      </c>
      <c r="B763" s="18"/>
      <c r="C763" s="19">
        <v>5000</v>
      </c>
      <c r="D763" s="19">
        <v>0</v>
      </c>
      <c r="E763" s="19">
        <v>0</v>
      </c>
      <c r="F763" s="19">
        <v>5000</v>
      </c>
    </row>
    <row r="764" spans="1:6" x14ac:dyDescent="0.25">
      <c r="A764" s="24" t="s">
        <v>139</v>
      </c>
      <c r="B764" s="24"/>
      <c r="C764" s="25">
        <v>5000</v>
      </c>
      <c r="D764" s="25">
        <v>0</v>
      </c>
      <c r="E764" s="25">
        <v>0</v>
      </c>
      <c r="F764" s="25">
        <v>5000</v>
      </c>
    </row>
    <row r="765" spans="1:6" s="4" customFormat="1" x14ac:dyDescent="0.25">
      <c r="A765" s="20">
        <v>3</v>
      </c>
      <c r="B765" s="4" t="s">
        <v>22</v>
      </c>
      <c r="C765" s="21">
        <v>5000</v>
      </c>
      <c r="D765" s="21">
        <v>0</v>
      </c>
      <c r="E765" s="21">
        <v>0</v>
      </c>
      <c r="F765" s="21">
        <v>5000</v>
      </c>
    </row>
    <row r="766" spans="1:6" s="4" customFormat="1" x14ac:dyDescent="0.25">
      <c r="A766" s="20">
        <v>38</v>
      </c>
      <c r="B766" s="4" t="s">
        <v>42</v>
      </c>
      <c r="C766" s="21">
        <v>5000</v>
      </c>
      <c r="D766" s="21">
        <v>0</v>
      </c>
      <c r="E766" s="21">
        <v>0</v>
      </c>
      <c r="F766" s="21">
        <v>5000</v>
      </c>
    </row>
    <row r="767" spans="1:6" s="5" customFormat="1" x14ac:dyDescent="0.25">
      <c r="A767" s="22">
        <v>381</v>
      </c>
      <c r="B767" s="5" t="s">
        <v>47</v>
      </c>
      <c r="C767" s="23">
        <v>5000</v>
      </c>
      <c r="D767" s="23">
        <v>0</v>
      </c>
      <c r="E767" s="23">
        <v>0</v>
      </c>
      <c r="F767" s="23">
        <v>5000</v>
      </c>
    </row>
    <row r="768" spans="1:6" x14ac:dyDescent="0.25">
      <c r="A768" s="14" t="s">
        <v>154</v>
      </c>
      <c r="B768" s="14"/>
      <c r="C768" s="15">
        <v>1180000</v>
      </c>
      <c r="D768" s="15">
        <v>8550</v>
      </c>
      <c r="E768" s="15">
        <v>0.72457627118644097</v>
      </c>
      <c r="F768" s="15">
        <v>1188550</v>
      </c>
    </row>
    <row r="769" spans="1:6" x14ac:dyDescent="0.25">
      <c r="A769" s="16" t="s">
        <v>155</v>
      </c>
      <c r="B769" s="16"/>
      <c r="C769" s="17">
        <v>700000</v>
      </c>
      <c r="D769" s="17">
        <v>0</v>
      </c>
      <c r="E769" s="17">
        <v>0</v>
      </c>
      <c r="F769" s="17">
        <v>700000</v>
      </c>
    </row>
    <row r="770" spans="1:6" x14ac:dyDescent="0.25">
      <c r="A770" s="18" t="s">
        <v>314</v>
      </c>
      <c r="B770" s="18"/>
      <c r="C770" s="19">
        <v>700000</v>
      </c>
      <c r="D770" s="19">
        <v>0</v>
      </c>
      <c r="E770" s="19">
        <v>0</v>
      </c>
      <c r="F770" s="19">
        <v>700000</v>
      </c>
    </row>
    <row r="771" spans="1:6" x14ac:dyDescent="0.25">
      <c r="A771" s="18" t="s">
        <v>16</v>
      </c>
      <c r="B771" s="18"/>
      <c r="C771" s="19">
        <v>700000</v>
      </c>
      <c r="D771" s="19">
        <v>0</v>
      </c>
      <c r="E771" s="19">
        <v>0</v>
      </c>
      <c r="F771" s="19">
        <v>700000</v>
      </c>
    </row>
    <row r="772" spans="1:6" x14ac:dyDescent="0.25">
      <c r="A772" s="24" t="s">
        <v>156</v>
      </c>
      <c r="B772" s="24"/>
      <c r="C772" s="25">
        <v>700000</v>
      </c>
      <c r="D772" s="25">
        <v>0</v>
      </c>
      <c r="E772" s="25">
        <v>0</v>
      </c>
      <c r="F772" s="25">
        <v>700000</v>
      </c>
    </row>
    <row r="773" spans="1:6" s="4" customFormat="1" x14ac:dyDescent="0.25">
      <c r="A773" s="20">
        <v>3</v>
      </c>
      <c r="B773" s="4" t="s">
        <v>22</v>
      </c>
      <c r="C773" s="21">
        <v>700000</v>
      </c>
      <c r="D773" s="21">
        <v>0</v>
      </c>
      <c r="E773" s="21">
        <v>0</v>
      </c>
      <c r="F773" s="21">
        <v>700000</v>
      </c>
    </row>
    <row r="774" spans="1:6" s="4" customFormat="1" ht="30" x14ac:dyDescent="0.25">
      <c r="A774" s="20">
        <v>37</v>
      </c>
      <c r="B774" s="4" t="s">
        <v>40</v>
      </c>
      <c r="C774" s="21">
        <v>700000</v>
      </c>
      <c r="D774" s="21">
        <v>0</v>
      </c>
      <c r="E774" s="21">
        <v>0</v>
      </c>
      <c r="F774" s="21">
        <v>700000</v>
      </c>
    </row>
    <row r="775" spans="1:6" s="5" customFormat="1" x14ac:dyDescent="0.25">
      <c r="A775" s="22">
        <v>372</v>
      </c>
      <c r="B775" s="5" t="s">
        <v>41</v>
      </c>
      <c r="C775" s="23">
        <v>700000</v>
      </c>
      <c r="D775" s="23">
        <v>0</v>
      </c>
      <c r="E775" s="23">
        <v>0</v>
      </c>
      <c r="F775" s="23">
        <v>700000</v>
      </c>
    </row>
    <row r="776" spans="1:6" x14ac:dyDescent="0.25">
      <c r="A776" s="16" t="s">
        <v>157</v>
      </c>
      <c r="B776" s="16"/>
      <c r="C776" s="17">
        <v>60000</v>
      </c>
      <c r="D776" s="17">
        <v>8550</v>
      </c>
      <c r="E776" s="17">
        <v>14.25</v>
      </c>
      <c r="F776" s="17">
        <v>68550</v>
      </c>
    </row>
    <row r="777" spans="1:6" x14ac:dyDescent="0.25">
      <c r="A777" s="18" t="s">
        <v>318</v>
      </c>
      <c r="B777" s="18"/>
      <c r="C777" s="19">
        <v>60000</v>
      </c>
      <c r="D777" s="19">
        <v>8550</v>
      </c>
      <c r="E777" s="19">
        <v>14.25</v>
      </c>
      <c r="F777" s="19">
        <v>68550</v>
      </c>
    </row>
    <row r="778" spans="1:6" x14ac:dyDescent="0.25">
      <c r="A778" s="18" t="s">
        <v>50</v>
      </c>
      <c r="B778" s="18"/>
      <c r="C778" s="19">
        <v>60000</v>
      </c>
      <c r="D778" s="19">
        <v>8550</v>
      </c>
      <c r="E778" s="19">
        <v>14.25</v>
      </c>
      <c r="F778" s="19">
        <v>68550</v>
      </c>
    </row>
    <row r="779" spans="1:6" x14ac:dyDescent="0.25">
      <c r="A779" s="24" t="s">
        <v>156</v>
      </c>
      <c r="B779" s="24"/>
      <c r="C779" s="25">
        <v>60000</v>
      </c>
      <c r="D779" s="25">
        <v>8550</v>
      </c>
      <c r="E779" s="25">
        <v>14.25</v>
      </c>
      <c r="F779" s="25">
        <v>68550</v>
      </c>
    </row>
    <row r="780" spans="1:6" s="4" customFormat="1" x14ac:dyDescent="0.25">
      <c r="A780" s="20">
        <v>3</v>
      </c>
      <c r="B780" s="4" t="s">
        <v>22</v>
      </c>
      <c r="C780" s="21">
        <v>60000</v>
      </c>
      <c r="D780" s="21">
        <v>8550</v>
      </c>
      <c r="E780" s="21">
        <v>14.25</v>
      </c>
      <c r="F780" s="21">
        <v>68550</v>
      </c>
    </row>
    <row r="781" spans="1:6" s="4" customFormat="1" ht="30" x14ac:dyDescent="0.25">
      <c r="A781" s="20">
        <v>37</v>
      </c>
      <c r="B781" s="4" t="s">
        <v>40</v>
      </c>
      <c r="C781" s="21">
        <v>60000</v>
      </c>
      <c r="D781" s="21">
        <v>8550</v>
      </c>
      <c r="E781" s="21">
        <v>14.25</v>
      </c>
      <c r="F781" s="21">
        <v>68550</v>
      </c>
    </row>
    <row r="782" spans="1:6" s="5" customFormat="1" x14ac:dyDescent="0.25">
      <c r="A782" s="22">
        <v>372</v>
      </c>
      <c r="B782" s="5" t="s">
        <v>41</v>
      </c>
      <c r="C782" s="23">
        <v>60000</v>
      </c>
      <c r="D782" s="23">
        <v>8550</v>
      </c>
      <c r="E782" s="23">
        <v>14.25</v>
      </c>
      <c r="F782" s="23">
        <v>68550</v>
      </c>
    </row>
    <row r="783" spans="1:6" x14ac:dyDescent="0.25">
      <c r="A783" s="16" t="s">
        <v>158</v>
      </c>
      <c r="B783" s="16"/>
      <c r="C783" s="17">
        <v>250000</v>
      </c>
      <c r="D783" s="17">
        <v>0</v>
      </c>
      <c r="E783" s="17">
        <v>0</v>
      </c>
      <c r="F783" s="17">
        <v>250000</v>
      </c>
    </row>
    <row r="784" spans="1:6" x14ac:dyDescent="0.25">
      <c r="A784" s="18" t="s">
        <v>314</v>
      </c>
      <c r="B784" s="18"/>
      <c r="C784" s="19">
        <v>250000</v>
      </c>
      <c r="D784" s="19">
        <v>0</v>
      </c>
      <c r="E784" s="19">
        <v>0</v>
      </c>
      <c r="F784" s="19">
        <v>250000</v>
      </c>
    </row>
    <row r="785" spans="1:6" x14ac:dyDescent="0.25">
      <c r="A785" s="18" t="s">
        <v>16</v>
      </c>
      <c r="B785" s="18"/>
      <c r="C785" s="19">
        <v>250000</v>
      </c>
      <c r="D785" s="19">
        <v>0</v>
      </c>
      <c r="E785" s="19">
        <v>0</v>
      </c>
      <c r="F785" s="19">
        <v>250000</v>
      </c>
    </row>
    <row r="786" spans="1:6" x14ac:dyDescent="0.25">
      <c r="A786" s="24" t="s">
        <v>156</v>
      </c>
      <c r="B786" s="24"/>
      <c r="C786" s="25">
        <v>250000</v>
      </c>
      <c r="D786" s="25">
        <v>0</v>
      </c>
      <c r="E786" s="25">
        <v>0</v>
      </c>
      <c r="F786" s="25">
        <v>250000</v>
      </c>
    </row>
    <row r="787" spans="1:6" s="4" customFormat="1" x14ac:dyDescent="0.25">
      <c r="A787" s="20">
        <v>3</v>
      </c>
      <c r="B787" s="4" t="s">
        <v>22</v>
      </c>
      <c r="C787" s="21">
        <v>250000</v>
      </c>
      <c r="D787" s="21">
        <v>0</v>
      </c>
      <c r="E787" s="21">
        <v>0</v>
      </c>
      <c r="F787" s="21">
        <v>250000</v>
      </c>
    </row>
    <row r="788" spans="1:6" s="4" customFormat="1" ht="30" x14ac:dyDescent="0.25">
      <c r="A788" s="20">
        <v>37</v>
      </c>
      <c r="B788" s="4" t="s">
        <v>40</v>
      </c>
      <c r="C788" s="21">
        <v>250000</v>
      </c>
      <c r="D788" s="21">
        <v>0</v>
      </c>
      <c r="E788" s="21">
        <v>0</v>
      </c>
      <c r="F788" s="21">
        <v>250000</v>
      </c>
    </row>
    <row r="789" spans="1:6" s="5" customFormat="1" x14ac:dyDescent="0.25">
      <c r="A789" s="22">
        <v>372</v>
      </c>
      <c r="B789" s="5" t="s">
        <v>41</v>
      </c>
      <c r="C789" s="23">
        <v>250000</v>
      </c>
      <c r="D789" s="23">
        <v>0</v>
      </c>
      <c r="E789" s="23">
        <v>0</v>
      </c>
      <c r="F789" s="23">
        <v>250000</v>
      </c>
    </row>
    <row r="790" spans="1:6" x14ac:dyDescent="0.25">
      <c r="A790" s="16" t="s">
        <v>159</v>
      </c>
      <c r="B790" s="16"/>
      <c r="C790" s="17">
        <v>5000</v>
      </c>
      <c r="D790" s="17">
        <v>0</v>
      </c>
      <c r="E790" s="17">
        <v>0</v>
      </c>
      <c r="F790" s="17">
        <v>5000</v>
      </c>
    </row>
    <row r="791" spans="1:6" x14ac:dyDescent="0.25">
      <c r="A791" s="18" t="s">
        <v>314</v>
      </c>
      <c r="B791" s="18"/>
      <c r="C791" s="19">
        <v>5000</v>
      </c>
      <c r="D791" s="19">
        <v>0</v>
      </c>
      <c r="E791" s="19">
        <v>0</v>
      </c>
      <c r="F791" s="19">
        <v>5000</v>
      </c>
    </row>
    <row r="792" spans="1:6" x14ac:dyDescent="0.25">
      <c r="A792" s="18" t="s">
        <v>16</v>
      </c>
      <c r="B792" s="18"/>
      <c r="C792" s="19">
        <v>5000</v>
      </c>
      <c r="D792" s="19">
        <v>0</v>
      </c>
      <c r="E792" s="19">
        <v>0</v>
      </c>
      <c r="F792" s="19">
        <v>5000</v>
      </c>
    </row>
    <row r="793" spans="1:6" x14ac:dyDescent="0.25">
      <c r="A793" s="24" t="s">
        <v>156</v>
      </c>
      <c r="B793" s="24"/>
      <c r="C793" s="25">
        <v>5000</v>
      </c>
      <c r="D793" s="25">
        <v>0</v>
      </c>
      <c r="E793" s="25">
        <v>0</v>
      </c>
      <c r="F793" s="25">
        <v>5000</v>
      </c>
    </row>
    <row r="794" spans="1:6" s="4" customFormat="1" x14ac:dyDescent="0.25">
      <c r="A794" s="20">
        <v>3</v>
      </c>
      <c r="B794" s="4" t="s">
        <v>22</v>
      </c>
      <c r="C794" s="21">
        <v>5000</v>
      </c>
      <c r="D794" s="21">
        <v>0</v>
      </c>
      <c r="E794" s="21">
        <v>0</v>
      </c>
      <c r="F794" s="21">
        <v>5000</v>
      </c>
    </row>
    <row r="795" spans="1:6" s="4" customFormat="1" ht="30" x14ac:dyDescent="0.25">
      <c r="A795" s="20">
        <v>37</v>
      </c>
      <c r="B795" s="4" t="s">
        <v>40</v>
      </c>
      <c r="C795" s="21">
        <v>5000</v>
      </c>
      <c r="D795" s="21">
        <v>0</v>
      </c>
      <c r="E795" s="21">
        <v>0</v>
      </c>
      <c r="F795" s="21">
        <v>5000</v>
      </c>
    </row>
    <row r="796" spans="1:6" s="5" customFormat="1" x14ac:dyDescent="0.25">
      <c r="A796" s="22">
        <v>372</v>
      </c>
      <c r="B796" s="5" t="s">
        <v>41</v>
      </c>
      <c r="C796" s="23">
        <v>5000</v>
      </c>
      <c r="D796" s="23">
        <v>0</v>
      </c>
      <c r="E796" s="23">
        <v>0</v>
      </c>
      <c r="F796" s="23">
        <v>5000</v>
      </c>
    </row>
    <row r="797" spans="1:6" x14ac:dyDescent="0.25">
      <c r="A797" s="16" t="s">
        <v>160</v>
      </c>
      <c r="B797" s="16"/>
      <c r="C797" s="17">
        <v>165000</v>
      </c>
      <c r="D797" s="17">
        <v>0</v>
      </c>
      <c r="E797" s="17">
        <v>0</v>
      </c>
      <c r="F797" s="17">
        <v>165000</v>
      </c>
    </row>
    <row r="798" spans="1:6" x14ac:dyDescent="0.25">
      <c r="A798" s="18" t="s">
        <v>314</v>
      </c>
      <c r="B798" s="18"/>
      <c r="C798" s="19">
        <v>165000</v>
      </c>
      <c r="D798" s="19">
        <v>0</v>
      </c>
      <c r="E798" s="19">
        <v>0</v>
      </c>
      <c r="F798" s="19">
        <v>165000</v>
      </c>
    </row>
    <row r="799" spans="1:6" x14ac:dyDescent="0.25">
      <c r="A799" s="18" t="s">
        <v>16</v>
      </c>
      <c r="B799" s="18"/>
      <c r="C799" s="19">
        <v>165000</v>
      </c>
      <c r="D799" s="19">
        <v>0</v>
      </c>
      <c r="E799" s="19">
        <v>0</v>
      </c>
      <c r="F799" s="19">
        <v>165000</v>
      </c>
    </row>
    <row r="800" spans="1:6" x14ac:dyDescent="0.25">
      <c r="A800" s="24" t="s">
        <v>156</v>
      </c>
      <c r="B800" s="24"/>
      <c r="C800" s="25">
        <v>165000</v>
      </c>
      <c r="D800" s="25">
        <v>0</v>
      </c>
      <c r="E800" s="25">
        <v>0</v>
      </c>
      <c r="F800" s="25">
        <v>165000</v>
      </c>
    </row>
    <row r="801" spans="1:6" s="4" customFormat="1" x14ac:dyDescent="0.25">
      <c r="A801" s="20">
        <v>3</v>
      </c>
      <c r="B801" s="4" t="s">
        <v>22</v>
      </c>
      <c r="C801" s="21">
        <v>165000</v>
      </c>
      <c r="D801" s="21">
        <v>0</v>
      </c>
      <c r="E801" s="21">
        <v>0</v>
      </c>
      <c r="F801" s="21">
        <v>165000</v>
      </c>
    </row>
    <row r="802" spans="1:6" s="4" customFormat="1" ht="30" x14ac:dyDescent="0.25">
      <c r="A802" s="20">
        <v>37</v>
      </c>
      <c r="B802" s="4" t="s">
        <v>40</v>
      </c>
      <c r="C802" s="21">
        <v>165000</v>
      </c>
      <c r="D802" s="21">
        <v>0</v>
      </c>
      <c r="E802" s="21">
        <v>0</v>
      </c>
      <c r="F802" s="21">
        <v>165000</v>
      </c>
    </row>
    <row r="803" spans="1:6" s="5" customFormat="1" x14ac:dyDescent="0.25">
      <c r="A803" s="22">
        <v>372</v>
      </c>
      <c r="B803" s="5" t="s">
        <v>41</v>
      </c>
      <c r="C803" s="23">
        <v>165000</v>
      </c>
      <c r="D803" s="23">
        <v>0</v>
      </c>
      <c r="E803" s="23">
        <v>0</v>
      </c>
      <c r="F803" s="23">
        <v>165000</v>
      </c>
    </row>
    <row r="804" spans="1:6" x14ac:dyDescent="0.25">
      <c r="A804" s="14" t="s">
        <v>161</v>
      </c>
      <c r="B804" s="14"/>
      <c r="C804" s="15">
        <v>170000</v>
      </c>
      <c r="D804" s="15">
        <v>10000</v>
      </c>
      <c r="E804" s="15">
        <v>5.8823529411764701</v>
      </c>
      <c r="F804" s="15">
        <v>180000</v>
      </c>
    </row>
    <row r="805" spans="1:6" x14ac:dyDescent="0.25">
      <c r="A805" s="16" t="s">
        <v>162</v>
      </c>
      <c r="B805" s="16"/>
      <c r="C805" s="17">
        <v>10000</v>
      </c>
      <c r="D805" s="17">
        <v>0</v>
      </c>
      <c r="E805" s="17">
        <v>0</v>
      </c>
      <c r="F805" s="17">
        <v>10000</v>
      </c>
    </row>
    <row r="806" spans="1:6" x14ac:dyDescent="0.25">
      <c r="A806" s="18" t="s">
        <v>314</v>
      </c>
      <c r="B806" s="18"/>
      <c r="C806" s="19">
        <v>10000</v>
      </c>
      <c r="D806" s="19">
        <v>0</v>
      </c>
      <c r="E806" s="19">
        <v>0</v>
      </c>
      <c r="F806" s="19">
        <v>10000</v>
      </c>
    </row>
    <row r="807" spans="1:6" x14ac:dyDescent="0.25">
      <c r="A807" s="18" t="s">
        <v>16</v>
      </c>
      <c r="B807" s="18"/>
      <c r="C807" s="19">
        <v>10000</v>
      </c>
      <c r="D807" s="19">
        <v>0</v>
      </c>
      <c r="E807" s="19">
        <v>0</v>
      </c>
      <c r="F807" s="19">
        <v>10000</v>
      </c>
    </row>
    <row r="808" spans="1:6" x14ac:dyDescent="0.25">
      <c r="A808" s="24" t="s">
        <v>156</v>
      </c>
      <c r="B808" s="24"/>
      <c r="C808" s="25">
        <v>10000</v>
      </c>
      <c r="D808" s="25">
        <v>0</v>
      </c>
      <c r="E808" s="25">
        <v>0</v>
      </c>
      <c r="F808" s="25">
        <v>10000</v>
      </c>
    </row>
    <row r="809" spans="1:6" s="4" customFormat="1" x14ac:dyDescent="0.25">
      <c r="A809" s="20">
        <v>3</v>
      </c>
      <c r="B809" s="4" t="s">
        <v>22</v>
      </c>
      <c r="C809" s="21">
        <v>10000</v>
      </c>
      <c r="D809" s="21">
        <v>0</v>
      </c>
      <c r="E809" s="21">
        <v>0</v>
      </c>
      <c r="F809" s="21">
        <v>10000</v>
      </c>
    </row>
    <row r="810" spans="1:6" s="4" customFormat="1" ht="30" x14ac:dyDescent="0.25">
      <c r="A810" s="20">
        <v>37</v>
      </c>
      <c r="B810" s="4" t="s">
        <v>40</v>
      </c>
      <c r="C810" s="21">
        <v>10000</v>
      </c>
      <c r="D810" s="21">
        <v>0</v>
      </c>
      <c r="E810" s="21">
        <v>0</v>
      </c>
      <c r="F810" s="21">
        <v>10000</v>
      </c>
    </row>
    <row r="811" spans="1:6" s="5" customFormat="1" x14ac:dyDescent="0.25">
      <c r="A811" s="22">
        <v>372</v>
      </c>
      <c r="B811" s="5" t="s">
        <v>41</v>
      </c>
      <c r="C811" s="23">
        <v>10000</v>
      </c>
      <c r="D811" s="23">
        <v>0</v>
      </c>
      <c r="E811" s="23">
        <v>0</v>
      </c>
      <c r="F811" s="23">
        <v>10000</v>
      </c>
    </row>
    <row r="812" spans="1:6" x14ac:dyDescent="0.25">
      <c r="A812" s="16" t="s">
        <v>163</v>
      </c>
      <c r="B812" s="16"/>
      <c r="C812" s="17">
        <v>160000</v>
      </c>
      <c r="D812" s="17">
        <v>10000</v>
      </c>
      <c r="E812" s="17">
        <v>6.25</v>
      </c>
      <c r="F812" s="17">
        <v>170000</v>
      </c>
    </row>
    <row r="813" spans="1:6" x14ac:dyDescent="0.25">
      <c r="A813" s="18" t="s">
        <v>314</v>
      </c>
      <c r="B813" s="18"/>
      <c r="C813" s="19">
        <v>160000</v>
      </c>
      <c r="D813" s="19">
        <v>10000</v>
      </c>
      <c r="E813" s="19">
        <v>6.25</v>
      </c>
      <c r="F813" s="19">
        <v>170000</v>
      </c>
    </row>
    <row r="814" spans="1:6" x14ac:dyDescent="0.25">
      <c r="A814" s="18" t="s">
        <v>16</v>
      </c>
      <c r="B814" s="18"/>
      <c r="C814" s="19">
        <v>160000</v>
      </c>
      <c r="D814" s="19">
        <v>10000</v>
      </c>
      <c r="E814" s="19">
        <v>6.25</v>
      </c>
      <c r="F814" s="19">
        <v>170000</v>
      </c>
    </row>
    <row r="815" spans="1:6" x14ac:dyDescent="0.25">
      <c r="A815" s="24" t="s">
        <v>156</v>
      </c>
      <c r="B815" s="24"/>
      <c r="C815" s="25">
        <v>160000</v>
      </c>
      <c r="D815" s="25">
        <v>10000</v>
      </c>
      <c r="E815" s="25">
        <v>6.25</v>
      </c>
      <c r="F815" s="25">
        <v>170000</v>
      </c>
    </row>
    <row r="816" spans="1:6" s="4" customFormat="1" x14ac:dyDescent="0.25">
      <c r="A816" s="20">
        <v>3</v>
      </c>
      <c r="B816" s="4" t="s">
        <v>22</v>
      </c>
      <c r="C816" s="21">
        <v>160000</v>
      </c>
      <c r="D816" s="21">
        <v>10000</v>
      </c>
      <c r="E816" s="21">
        <v>6.25</v>
      </c>
      <c r="F816" s="21">
        <v>170000</v>
      </c>
    </row>
    <row r="817" spans="1:6" s="4" customFormat="1" ht="30" x14ac:dyDescent="0.25">
      <c r="A817" s="20">
        <v>37</v>
      </c>
      <c r="B817" s="4" t="s">
        <v>40</v>
      </c>
      <c r="C817" s="21">
        <v>160000</v>
      </c>
      <c r="D817" s="21">
        <v>10000</v>
      </c>
      <c r="E817" s="21">
        <v>6.25</v>
      </c>
      <c r="F817" s="21">
        <v>170000</v>
      </c>
    </row>
    <row r="818" spans="1:6" s="5" customFormat="1" x14ac:dyDescent="0.25">
      <c r="A818" s="22">
        <v>372</v>
      </c>
      <c r="B818" s="5" t="s">
        <v>41</v>
      </c>
      <c r="C818" s="23">
        <v>160000</v>
      </c>
      <c r="D818" s="23">
        <v>10000</v>
      </c>
      <c r="E818" s="23">
        <v>6.25</v>
      </c>
      <c r="F818" s="23">
        <v>170000</v>
      </c>
    </row>
    <row r="819" spans="1:6" x14ac:dyDescent="0.25">
      <c r="A819" s="14" t="s">
        <v>164</v>
      </c>
      <c r="B819" s="14"/>
      <c r="C819" s="15">
        <v>160000</v>
      </c>
      <c r="D819" s="15">
        <v>11070</v>
      </c>
      <c r="E819" s="15">
        <v>6.9187500000000002</v>
      </c>
      <c r="F819" s="15">
        <v>171070</v>
      </c>
    </row>
    <row r="820" spans="1:6" x14ac:dyDescent="0.25">
      <c r="A820" s="16" t="s">
        <v>165</v>
      </c>
      <c r="B820" s="16"/>
      <c r="C820" s="17">
        <v>100000</v>
      </c>
      <c r="D820" s="17">
        <v>1070</v>
      </c>
      <c r="E820" s="17">
        <v>1.07</v>
      </c>
      <c r="F820" s="17">
        <v>101070</v>
      </c>
    </row>
    <row r="821" spans="1:6" x14ac:dyDescent="0.25">
      <c r="A821" s="18" t="s">
        <v>314</v>
      </c>
      <c r="B821" s="18"/>
      <c r="C821" s="19">
        <v>100000</v>
      </c>
      <c r="D821" s="19">
        <v>0</v>
      </c>
      <c r="E821" s="19">
        <v>0</v>
      </c>
      <c r="F821" s="19">
        <v>100000</v>
      </c>
    </row>
    <row r="822" spans="1:6" x14ac:dyDescent="0.25">
      <c r="A822" s="18" t="s">
        <v>16</v>
      </c>
      <c r="B822" s="18"/>
      <c r="C822" s="19">
        <v>100000</v>
      </c>
      <c r="D822" s="19">
        <v>0</v>
      </c>
      <c r="E822" s="19">
        <v>0</v>
      </c>
      <c r="F822" s="19">
        <v>100000</v>
      </c>
    </row>
    <row r="823" spans="1:6" x14ac:dyDescent="0.25">
      <c r="A823" s="24" t="s">
        <v>156</v>
      </c>
      <c r="B823" s="24"/>
      <c r="C823" s="25">
        <v>100000</v>
      </c>
      <c r="D823" s="25">
        <v>0</v>
      </c>
      <c r="E823" s="25">
        <v>0</v>
      </c>
      <c r="F823" s="25">
        <v>100000</v>
      </c>
    </row>
    <row r="824" spans="1:6" s="4" customFormat="1" x14ac:dyDescent="0.25">
      <c r="A824" s="20">
        <v>3</v>
      </c>
      <c r="B824" s="4" t="s">
        <v>22</v>
      </c>
      <c r="C824" s="21">
        <v>100000</v>
      </c>
      <c r="D824" s="21">
        <v>0</v>
      </c>
      <c r="E824" s="21">
        <v>0</v>
      </c>
      <c r="F824" s="21">
        <v>100000</v>
      </c>
    </row>
    <row r="825" spans="1:6" s="4" customFormat="1" x14ac:dyDescent="0.25">
      <c r="A825" s="20">
        <v>38</v>
      </c>
      <c r="B825" s="4" t="s">
        <v>42</v>
      </c>
      <c r="C825" s="21">
        <v>100000</v>
      </c>
      <c r="D825" s="21">
        <v>0</v>
      </c>
      <c r="E825" s="21">
        <v>0</v>
      </c>
      <c r="F825" s="21">
        <v>100000</v>
      </c>
    </row>
    <row r="826" spans="1:6" s="5" customFormat="1" x14ac:dyDescent="0.25">
      <c r="A826" s="22">
        <v>381</v>
      </c>
      <c r="B826" s="5" t="s">
        <v>47</v>
      </c>
      <c r="C826" s="23">
        <v>100000</v>
      </c>
      <c r="D826" s="23">
        <v>0</v>
      </c>
      <c r="E826" s="23">
        <v>0</v>
      </c>
      <c r="F826" s="23">
        <v>100000</v>
      </c>
    </row>
    <row r="827" spans="1:6" x14ac:dyDescent="0.25">
      <c r="A827" s="18" t="s">
        <v>320</v>
      </c>
      <c r="B827" s="18"/>
      <c r="C827" s="19">
        <v>0</v>
      </c>
      <c r="D827" s="19">
        <v>1070</v>
      </c>
      <c r="E827" s="19">
        <v>0</v>
      </c>
      <c r="F827" s="19">
        <v>1070</v>
      </c>
    </row>
    <row r="828" spans="1:6" x14ac:dyDescent="0.25">
      <c r="A828" s="18" t="s">
        <v>92</v>
      </c>
      <c r="B828" s="18"/>
      <c r="C828" s="19">
        <v>0</v>
      </c>
      <c r="D828" s="19">
        <v>1070</v>
      </c>
      <c r="E828" s="19">
        <v>0</v>
      </c>
      <c r="F828" s="19">
        <v>1070</v>
      </c>
    </row>
    <row r="829" spans="1:6" x14ac:dyDescent="0.25">
      <c r="A829" s="24" t="s">
        <v>156</v>
      </c>
      <c r="B829" s="24"/>
      <c r="C829" s="25">
        <v>0</v>
      </c>
      <c r="D829" s="25">
        <v>1070</v>
      </c>
      <c r="E829" s="25">
        <v>0</v>
      </c>
      <c r="F829" s="25">
        <v>1070</v>
      </c>
    </row>
    <row r="830" spans="1:6" s="4" customFormat="1" x14ac:dyDescent="0.25">
      <c r="A830" s="20">
        <v>3</v>
      </c>
      <c r="B830" s="4" t="s">
        <v>22</v>
      </c>
      <c r="C830" s="21">
        <v>0</v>
      </c>
      <c r="D830" s="21">
        <v>1070</v>
      </c>
      <c r="E830" s="21">
        <v>0</v>
      </c>
      <c r="F830" s="21">
        <v>1070</v>
      </c>
    </row>
    <row r="831" spans="1:6" s="4" customFormat="1" x14ac:dyDescent="0.25">
      <c r="A831" s="20">
        <v>38</v>
      </c>
      <c r="B831" s="4" t="s">
        <v>42</v>
      </c>
      <c r="C831" s="21">
        <v>0</v>
      </c>
      <c r="D831" s="21">
        <v>1070</v>
      </c>
      <c r="E831" s="21">
        <v>0</v>
      </c>
      <c r="F831" s="21">
        <v>1070</v>
      </c>
    </row>
    <row r="832" spans="1:6" s="5" customFormat="1" x14ac:dyDescent="0.25">
      <c r="A832" s="22">
        <v>381</v>
      </c>
      <c r="B832" s="5" t="s">
        <v>47</v>
      </c>
      <c r="C832" s="23">
        <v>0</v>
      </c>
      <c r="D832" s="23">
        <v>1070</v>
      </c>
      <c r="E832" s="23">
        <v>0</v>
      </c>
      <c r="F832" s="23">
        <v>1070</v>
      </c>
    </row>
    <row r="833" spans="1:6" x14ac:dyDescent="0.25">
      <c r="A833" s="16" t="s">
        <v>166</v>
      </c>
      <c r="B833" s="16"/>
      <c r="C833" s="17">
        <v>55000</v>
      </c>
      <c r="D833" s="17">
        <v>0</v>
      </c>
      <c r="E833" s="17">
        <v>0</v>
      </c>
      <c r="F833" s="17">
        <v>55000</v>
      </c>
    </row>
    <row r="834" spans="1:6" x14ac:dyDescent="0.25">
      <c r="A834" s="18" t="s">
        <v>314</v>
      </c>
      <c r="B834" s="18"/>
      <c r="C834" s="19">
        <v>55000</v>
      </c>
      <c r="D834" s="19">
        <v>0</v>
      </c>
      <c r="E834" s="19">
        <v>0</v>
      </c>
      <c r="F834" s="19">
        <v>55000</v>
      </c>
    </row>
    <row r="835" spans="1:6" x14ac:dyDescent="0.25">
      <c r="A835" s="18" t="s">
        <v>16</v>
      </c>
      <c r="B835" s="18"/>
      <c r="C835" s="19">
        <v>55000</v>
      </c>
      <c r="D835" s="19">
        <v>0</v>
      </c>
      <c r="E835" s="19">
        <v>0</v>
      </c>
      <c r="F835" s="19">
        <v>55000</v>
      </c>
    </row>
    <row r="836" spans="1:6" x14ac:dyDescent="0.25">
      <c r="A836" s="24" t="s">
        <v>156</v>
      </c>
      <c r="B836" s="24"/>
      <c r="C836" s="25">
        <v>55000</v>
      </c>
      <c r="D836" s="25">
        <v>0</v>
      </c>
      <c r="E836" s="25">
        <v>0</v>
      </c>
      <c r="F836" s="25">
        <v>55000</v>
      </c>
    </row>
    <row r="837" spans="1:6" s="4" customFormat="1" x14ac:dyDescent="0.25">
      <c r="A837" s="20">
        <v>3</v>
      </c>
      <c r="B837" s="4" t="s">
        <v>22</v>
      </c>
      <c r="C837" s="21">
        <v>55000</v>
      </c>
      <c r="D837" s="21">
        <v>0</v>
      </c>
      <c r="E837" s="21">
        <v>0</v>
      </c>
      <c r="F837" s="21">
        <v>55000</v>
      </c>
    </row>
    <row r="838" spans="1:6" s="4" customFormat="1" x14ac:dyDescent="0.25">
      <c r="A838" s="20">
        <v>38</v>
      </c>
      <c r="B838" s="4" t="s">
        <v>42</v>
      </c>
      <c r="C838" s="21">
        <v>55000</v>
      </c>
      <c r="D838" s="21">
        <v>0</v>
      </c>
      <c r="E838" s="21">
        <v>0</v>
      </c>
      <c r="F838" s="21">
        <v>55000</v>
      </c>
    </row>
    <row r="839" spans="1:6" s="5" customFormat="1" x14ac:dyDescent="0.25">
      <c r="A839" s="22">
        <v>381</v>
      </c>
      <c r="B839" s="5" t="s">
        <v>47</v>
      </c>
      <c r="C839" s="23">
        <v>55000</v>
      </c>
      <c r="D839" s="23">
        <v>0</v>
      </c>
      <c r="E839" s="23">
        <v>0</v>
      </c>
      <c r="F839" s="23">
        <v>55000</v>
      </c>
    </row>
    <row r="840" spans="1:6" x14ac:dyDescent="0.25">
      <c r="A840" s="16" t="s">
        <v>167</v>
      </c>
      <c r="B840" s="16"/>
      <c r="C840" s="17">
        <v>5000</v>
      </c>
      <c r="D840" s="17">
        <v>10000</v>
      </c>
      <c r="E840" s="17">
        <v>200</v>
      </c>
      <c r="F840" s="17">
        <v>15000</v>
      </c>
    </row>
    <row r="841" spans="1:6" x14ac:dyDescent="0.25">
      <c r="A841" s="18" t="s">
        <v>314</v>
      </c>
      <c r="B841" s="18"/>
      <c r="C841" s="19">
        <v>5000</v>
      </c>
      <c r="D841" s="19">
        <v>10000</v>
      </c>
      <c r="E841" s="19">
        <v>200</v>
      </c>
      <c r="F841" s="19">
        <v>15000</v>
      </c>
    </row>
    <row r="842" spans="1:6" x14ac:dyDescent="0.25">
      <c r="A842" s="18" t="s">
        <v>16</v>
      </c>
      <c r="B842" s="18"/>
      <c r="C842" s="19">
        <v>5000</v>
      </c>
      <c r="D842" s="19">
        <v>10000</v>
      </c>
      <c r="E842" s="19">
        <v>200</v>
      </c>
      <c r="F842" s="19">
        <v>15000</v>
      </c>
    </row>
    <row r="843" spans="1:6" x14ac:dyDescent="0.25">
      <c r="A843" s="24" t="s">
        <v>156</v>
      </c>
      <c r="B843" s="24"/>
      <c r="C843" s="25">
        <v>5000</v>
      </c>
      <c r="D843" s="25">
        <v>10000</v>
      </c>
      <c r="E843" s="25">
        <v>200</v>
      </c>
      <c r="F843" s="25">
        <v>15000</v>
      </c>
    </row>
    <row r="844" spans="1:6" s="4" customFormat="1" x14ac:dyDescent="0.25">
      <c r="A844" s="20">
        <v>3</v>
      </c>
      <c r="B844" s="4" t="s">
        <v>22</v>
      </c>
      <c r="C844" s="21">
        <v>5000</v>
      </c>
      <c r="D844" s="21">
        <v>10000</v>
      </c>
      <c r="E844" s="21">
        <v>200</v>
      </c>
      <c r="F844" s="21">
        <v>15000</v>
      </c>
    </row>
    <row r="845" spans="1:6" s="4" customFormat="1" x14ac:dyDescent="0.25">
      <c r="A845" s="20">
        <v>38</v>
      </c>
      <c r="B845" s="4" t="s">
        <v>42</v>
      </c>
      <c r="C845" s="21">
        <v>5000</v>
      </c>
      <c r="D845" s="21">
        <v>10000</v>
      </c>
      <c r="E845" s="21">
        <v>200</v>
      </c>
      <c r="F845" s="21">
        <v>15000</v>
      </c>
    </row>
    <row r="846" spans="1:6" s="5" customFormat="1" x14ac:dyDescent="0.25">
      <c r="A846" s="22">
        <v>381</v>
      </c>
      <c r="B846" s="5" t="s">
        <v>47</v>
      </c>
      <c r="C846" s="23">
        <v>5000</v>
      </c>
      <c r="D846" s="23">
        <v>10000</v>
      </c>
      <c r="E846" s="23">
        <v>200</v>
      </c>
      <c r="F846" s="23">
        <v>15000</v>
      </c>
    </row>
    <row r="847" spans="1:6" x14ac:dyDescent="0.25">
      <c r="A847" s="14" t="s">
        <v>168</v>
      </c>
      <c r="B847" s="14"/>
      <c r="C847" s="15">
        <v>181000</v>
      </c>
      <c r="D847" s="15">
        <v>0</v>
      </c>
      <c r="E847" s="15">
        <v>0</v>
      </c>
      <c r="F847" s="15">
        <v>181000</v>
      </c>
    </row>
    <row r="848" spans="1:6" x14ac:dyDescent="0.25">
      <c r="A848" s="16" t="s">
        <v>169</v>
      </c>
      <c r="B848" s="16"/>
      <c r="C848" s="17">
        <v>30000</v>
      </c>
      <c r="D848" s="17">
        <v>0</v>
      </c>
      <c r="E848" s="17">
        <v>0</v>
      </c>
      <c r="F848" s="17">
        <v>30000</v>
      </c>
    </row>
    <row r="849" spans="1:6" x14ac:dyDescent="0.25">
      <c r="A849" s="18" t="s">
        <v>314</v>
      </c>
      <c r="B849" s="18"/>
      <c r="C849" s="19">
        <v>30000</v>
      </c>
      <c r="D849" s="19">
        <v>0</v>
      </c>
      <c r="E849" s="19">
        <v>0</v>
      </c>
      <c r="F849" s="19">
        <v>30000</v>
      </c>
    </row>
    <row r="850" spans="1:6" x14ac:dyDescent="0.25">
      <c r="A850" s="18" t="s">
        <v>16</v>
      </c>
      <c r="B850" s="18"/>
      <c r="C850" s="19">
        <v>30000</v>
      </c>
      <c r="D850" s="19">
        <v>0</v>
      </c>
      <c r="E850" s="19">
        <v>0</v>
      </c>
      <c r="F850" s="19">
        <v>30000</v>
      </c>
    </row>
    <row r="851" spans="1:6" x14ac:dyDescent="0.25">
      <c r="A851" s="24" t="s">
        <v>156</v>
      </c>
      <c r="B851" s="24"/>
      <c r="C851" s="25">
        <v>30000</v>
      </c>
      <c r="D851" s="25">
        <v>0</v>
      </c>
      <c r="E851" s="25">
        <v>0</v>
      </c>
      <c r="F851" s="25">
        <v>30000</v>
      </c>
    </row>
    <row r="852" spans="1:6" s="4" customFormat="1" x14ac:dyDescent="0.25">
      <c r="A852" s="20">
        <v>3</v>
      </c>
      <c r="B852" s="4" t="s">
        <v>22</v>
      </c>
      <c r="C852" s="21">
        <v>30000</v>
      </c>
      <c r="D852" s="21">
        <v>0</v>
      </c>
      <c r="E852" s="21">
        <v>0</v>
      </c>
      <c r="F852" s="21">
        <v>30000</v>
      </c>
    </row>
    <row r="853" spans="1:6" s="4" customFormat="1" x14ac:dyDescent="0.25">
      <c r="A853" s="20">
        <v>38</v>
      </c>
      <c r="B853" s="4" t="s">
        <v>42</v>
      </c>
      <c r="C853" s="21">
        <v>30000</v>
      </c>
      <c r="D853" s="21">
        <v>0</v>
      </c>
      <c r="E853" s="21">
        <v>0</v>
      </c>
      <c r="F853" s="21">
        <v>30000</v>
      </c>
    </row>
    <row r="854" spans="1:6" s="5" customFormat="1" x14ac:dyDescent="0.25">
      <c r="A854" s="22">
        <v>381</v>
      </c>
      <c r="B854" s="5" t="s">
        <v>47</v>
      </c>
      <c r="C854" s="23">
        <v>30000</v>
      </c>
      <c r="D854" s="23">
        <v>0</v>
      </c>
      <c r="E854" s="23">
        <v>0</v>
      </c>
      <c r="F854" s="23">
        <v>30000</v>
      </c>
    </row>
    <row r="855" spans="1:6" x14ac:dyDescent="0.25">
      <c r="A855" s="16" t="s">
        <v>170</v>
      </c>
      <c r="B855" s="16"/>
      <c r="C855" s="17">
        <v>30000</v>
      </c>
      <c r="D855" s="17">
        <v>0</v>
      </c>
      <c r="E855" s="17">
        <v>0</v>
      </c>
      <c r="F855" s="17">
        <v>30000</v>
      </c>
    </row>
    <row r="856" spans="1:6" x14ac:dyDescent="0.25">
      <c r="A856" s="18" t="s">
        <v>314</v>
      </c>
      <c r="B856" s="18"/>
      <c r="C856" s="19">
        <v>30000</v>
      </c>
      <c r="D856" s="19">
        <v>0</v>
      </c>
      <c r="E856" s="19">
        <v>0</v>
      </c>
      <c r="F856" s="19">
        <v>30000</v>
      </c>
    </row>
    <row r="857" spans="1:6" x14ac:dyDescent="0.25">
      <c r="A857" s="18" t="s">
        <v>16</v>
      </c>
      <c r="B857" s="18"/>
      <c r="C857" s="19">
        <v>30000</v>
      </c>
      <c r="D857" s="19">
        <v>0</v>
      </c>
      <c r="E857" s="19">
        <v>0</v>
      </c>
      <c r="F857" s="19">
        <v>30000</v>
      </c>
    </row>
    <row r="858" spans="1:6" x14ac:dyDescent="0.25">
      <c r="A858" s="24" t="s">
        <v>156</v>
      </c>
      <c r="B858" s="24"/>
      <c r="C858" s="25">
        <v>30000</v>
      </c>
      <c r="D858" s="25">
        <v>0</v>
      </c>
      <c r="E858" s="25">
        <v>0</v>
      </c>
      <c r="F858" s="25">
        <v>30000</v>
      </c>
    </row>
    <row r="859" spans="1:6" s="4" customFormat="1" x14ac:dyDescent="0.25">
      <c r="A859" s="20">
        <v>3</v>
      </c>
      <c r="B859" s="4" t="s">
        <v>22</v>
      </c>
      <c r="C859" s="21">
        <v>30000</v>
      </c>
      <c r="D859" s="21">
        <v>0</v>
      </c>
      <c r="E859" s="21">
        <v>0</v>
      </c>
      <c r="F859" s="21">
        <v>30000</v>
      </c>
    </row>
    <row r="860" spans="1:6" s="4" customFormat="1" x14ac:dyDescent="0.25">
      <c r="A860" s="20">
        <v>38</v>
      </c>
      <c r="B860" s="4" t="s">
        <v>42</v>
      </c>
      <c r="C860" s="21">
        <v>30000</v>
      </c>
      <c r="D860" s="21">
        <v>0</v>
      </c>
      <c r="E860" s="21">
        <v>0</v>
      </c>
      <c r="F860" s="21">
        <v>30000</v>
      </c>
    </row>
    <row r="861" spans="1:6" s="5" customFormat="1" x14ac:dyDescent="0.25">
      <c r="A861" s="22">
        <v>381</v>
      </c>
      <c r="B861" s="5" t="s">
        <v>47</v>
      </c>
      <c r="C861" s="23">
        <v>30000</v>
      </c>
      <c r="D861" s="23">
        <v>0</v>
      </c>
      <c r="E861" s="23">
        <v>0</v>
      </c>
      <c r="F861" s="23">
        <v>30000</v>
      </c>
    </row>
    <row r="862" spans="1:6" x14ac:dyDescent="0.25">
      <c r="A862" s="16" t="s">
        <v>171</v>
      </c>
      <c r="B862" s="16"/>
      <c r="C862" s="17">
        <v>40000</v>
      </c>
      <c r="D862" s="17">
        <v>0</v>
      </c>
      <c r="E862" s="17">
        <v>0</v>
      </c>
      <c r="F862" s="17">
        <v>40000</v>
      </c>
    </row>
    <row r="863" spans="1:6" x14ac:dyDescent="0.25">
      <c r="A863" s="18" t="s">
        <v>314</v>
      </c>
      <c r="B863" s="18"/>
      <c r="C863" s="19">
        <v>40000</v>
      </c>
      <c r="D863" s="19">
        <v>0</v>
      </c>
      <c r="E863" s="19">
        <v>0</v>
      </c>
      <c r="F863" s="19">
        <v>40000</v>
      </c>
    </row>
    <row r="864" spans="1:6" x14ac:dyDescent="0.25">
      <c r="A864" s="18" t="s">
        <v>16</v>
      </c>
      <c r="B864" s="18"/>
      <c r="C864" s="19">
        <v>40000</v>
      </c>
      <c r="D864" s="19">
        <v>0</v>
      </c>
      <c r="E864" s="19">
        <v>0</v>
      </c>
      <c r="F864" s="19">
        <v>40000</v>
      </c>
    </row>
    <row r="865" spans="1:6" x14ac:dyDescent="0.25">
      <c r="A865" s="24" t="s">
        <v>156</v>
      </c>
      <c r="B865" s="24"/>
      <c r="C865" s="25">
        <v>40000</v>
      </c>
      <c r="D865" s="25">
        <v>0</v>
      </c>
      <c r="E865" s="25">
        <v>0</v>
      </c>
      <c r="F865" s="25">
        <v>40000</v>
      </c>
    </row>
    <row r="866" spans="1:6" s="4" customFormat="1" x14ac:dyDescent="0.25">
      <c r="A866" s="20">
        <v>3</v>
      </c>
      <c r="B866" s="4" t="s">
        <v>22</v>
      </c>
      <c r="C866" s="21">
        <v>40000</v>
      </c>
      <c r="D866" s="21">
        <v>0</v>
      </c>
      <c r="E866" s="21">
        <v>0</v>
      </c>
      <c r="F866" s="21">
        <v>40000</v>
      </c>
    </row>
    <row r="867" spans="1:6" s="4" customFormat="1" x14ac:dyDescent="0.25">
      <c r="A867" s="20">
        <v>38</v>
      </c>
      <c r="B867" s="4" t="s">
        <v>42</v>
      </c>
      <c r="C867" s="21">
        <v>40000</v>
      </c>
      <c r="D867" s="21">
        <v>0</v>
      </c>
      <c r="E867" s="21">
        <v>0</v>
      </c>
      <c r="F867" s="21">
        <v>40000</v>
      </c>
    </row>
    <row r="868" spans="1:6" s="5" customFormat="1" x14ac:dyDescent="0.25">
      <c r="A868" s="22">
        <v>381</v>
      </c>
      <c r="B868" s="5" t="s">
        <v>47</v>
      </c>
      <c r="C868" s="23">
        <v>40000</v>
      </c>
      <c r="D868" s="23">
        <v>0</v>
      </c>
      <c r="E868" s="23">
        <v>0</v>
      </c>
      <c r="F868" s="23">
        <v>40000</v>
      </c>
    </row>
    <row r="869" spans="1:6" x14ac:dyDescent="0.25">
      <c r="A869" s="16" t="s">
        <v>172</v>
      </c>
      <c r="B869" s="16"/>
      <c r="C869" s="17">
        <v>10000</v>
      </c>
      <c r="D869" s="17">
        <v>0</v>
      </c>
      <c r="E869" s="17">
        <v>0</v>
      </c>
      <c r="F869" s="17">
        <v>10000</v>
      </c>
    </row>
    <row r="870" spans="1:6" x14ac:dyDescent="0.25">
      <c r="A870" s="18" t="s">
        <v>314</v>
      </c>
      <c r="B870" s="18"/>
      <c r="C870" s="19">
        <v>10000</v>
      </c>
      <c r="D870" s="19">
        <v>0</v>
      </c>
      <c r="E870" s="19">
        <v>0</v>
      </c>
      <c r="F870" s="19">
        <v>10000</v>
      </c>
    </row>
    <row r="871" spans="1:6" x14ac:dyDescent="0.25">
      <c r="A871" s="18" t="s">
        <v>16</v>
      </c>
      <c r="B871" s="18"/>
      <c r="C871" s="19">
        <v>10000</v>
      </c>
      <c r="D871" s="19">
        <v>0</v>
      </c>
      <c r="E871" s="19">
        <v>0</v>
      </c>
      <c r="F871" s="19">
        <v>10000</v>
      </c>
    </row>
    <row r="872" spans="1:6" x14ac:dyDescent="0.25">
      <c r="A872" s="24" t="s">
        <v>156</v>
      </c>
      <c r="B872" s="24"/>
      <c r="C872" s="25">
        <v>10000</v>
      </c>
      <c r="D872" s="25">
        <v>0</v>
      </c>
      <c r="E872" s="25">
        <v>0</v>
      </c>
      <c r="F872" s="25">
        <v>10000</v>
      </c>
    </row>
    <row r="873" spans="1:6" s="4" customFormat="1" x14ac:dyDescent="0.25">
      <c r="A873" s="20">
        <v>3</v>
      </c>
      <c r="B873" s="4" t="s">
        <v>22</v>
      </c>
      <c r="C873" s="21">
        <v>10000</v>
      </c>
      <c r="D873" s="21">
        <v>0</v>
      </c>
      <c r="E873" s="21">
        <v>0</v>
      </c>
      <c r="F873" s="21">
        <v>10000</v>
      </c>
    </row>
    <row r="874" spans="1:6" s="4" customFormat="1" x14ac:dyDescent="0.25">
      <c r="A874" s="20">
        <v>38</v>
      </c>
      <c r="B874" s="4" t="s">
        <v>42</v>
      </c>
      <c r="C874" s="21">
        <v>10000</v>
      </c>
      <c r="D874" s="21">
        <v>0</v>
      </c>
      <c r="E874" s="21">
        <v>0</v>
      </c>
      <c r="F874" s="21">
        <v>10000</v>
      </c>
    </row>
    <row r="875" spans="1:6" s="5" customFormat="1" x14ac:dyDescent="0.25">
      <c r="A875" s="22">
        <v>381</v>
      </c>
      <c r="B875" s="5" t="s">
        <v>47</v>
      </c>
      <c r="C875" s="23">
        <v>10000</v>
      </c>
      <c r="D875" s="23">
        <v>0</v>
      </c>
      <c r="E875" s="23">
        <v>0</v>
      </c>
      <c r="F875" s="23">
        <v>10000</v>
      </c>
    </row>
    <row r="876" spans="1:6" x14ac:dyDescent="0.25">
      <c r="A876" s="16" t="s">
        <v>173</v>
      </c>
      <c r="B876" s="16"/>
      <c r="C876" s="17">
        <v>5000</v>
      </c>
      <c r="D876" s="17">
        <v>0</v>
      </c>
      <c r="E876" s="17">
        <v>0</v>
      </c>
      <c r="F876" s="17">
        <v>5000</v>
      </c>
    </row>
    <row r="877" spans="1:6" x14ac:dyDescent="0.25">
      <c r="A877" s="18" t="s">
        <v>314</v>
      </c>
      <c r="B877" s="18"/>
      <c r="C877" s="19">
        <v>5000</v>
      </c>
      <c r="D877" s="19">
        <v>0</v>
      </c>
      <c r="E877" s="19">
        <v>0</v>
      </c>
      <c r="F877" s="19">
        <v>5000</v>
      </c>
    </row>
    <row r="878" spans="1:6" x14ac:dyDescent="0.25">
      <c r="A878" s="18" t="s">
        <v>16</v>
      </c>
      <c r="B878" s="18"/>
      <c r="C878" s="19">
        <v>5000</v>
      </c>
      <c r="D878" s="19">
        <v>0</v>
      </c>
      <c r="E878" s="19">
        <v>0</v>
      </c>
      <c r="F878" s="19">
        <v>5000</v>
      </c>
    </row>
    <row r="879" spans="1:6" x14ac:dyDescent="0.25">
      <c r="A879" s="24" t="s">
        <v>156</v>
      </c>
      <c r="B879" s="24"/>
      <c r="C879" s="25">
        <v>5000</v>
      </c>
      <c r="D879" s="25">
        <v>0</v>
      </c>
      <c r="E879" s="25">
        <v>0</v>
      </c>
      <c r="F879" s="25">
        <v>5000</v>
      </c>
    </row>
    <row r="880" spans="1:6" s="4" customFormat="1" x14ac:dyDescent="0.25">
      <c r="A880" s="20">
        <v>3</v>
      </c>
      <c r="B880" s="4" t="s">
        <v>22</v>
      </c>
      <c r="C880" s="21">
        <v>5000</v>
      </c>
      <c r="D880" s="21">
        <v>0</v>
      </c>
      <c r="E880" s="21">
        <v>0</v>
      </c>
      <c r="F880" s="21">
        <v>5000</v>
      </c>
    </row>
    <row r="881" spans="1:6" s="4" customFormat="1" x14ac:dyDescent="0.25">
      <c r="A881" s="20">
        <v>38</v>
      </c>
      <c r="B881" s="4" t="s">
        <v>42</v>
      </c>
      <c r="C881" s="21">
        <v>5000</v>
      </c>
      <c r="D881" s="21">
        <v>0</v>
      </c>
      <c r="E881" s="21">
        <v>0</v>
      </c>
      <c r="F881" s="21">
        <v>5000</v>
      </c>
    </row>
    <row r="882" spans="1:6" s="5" customFormat="1" x14ac:dyDescent="0.25">
      <c r="A882" s="22">
        <v>381</v>
      </c>
      <c r="B882" s="5" t="s">
        <v>47</v>
      </c>
      <c r="C882" s="23">
        <v>5000</v>
      </c>
      <c r="D882" s="23">
        <v>0</v>
      </c>
      <c r="E882" s="23">
        <v>0</v>
      </c>
      <c r="F882" s="23">
        <v>5000</v>
      </c>
    </row>
    <row r="883" spans="1:6" x14ac:dyDescent="0.25">
      <c r="A883" s="16" t="s">
        <v>174</v>
      </c>
      <c r="B883" s="16"/>
      <c r="C883" s="17">
        <v>50000</v>
      </c>
      <c r="D883" s="17">
        <v>0</v>
      </c>
      <c r="E883" s="17">
        <v>0</v>
      </c>
      <c r="F883" s="17">
        <v>50000</v>
      </c>
    </row>
    <row r="884" spans="1:6" x14ac:dyDescent="0.25">
      <c r="A884" s="18" t="s">
        <v>314</v>
      </c>
      <c r="B884" s="18"/>
      <c r="C884" s="19">
        <v>50000</v>
      </c>
      <c r="D884" s="19">
        <v>0</v>
      </c>
      <c r="E884" s="19">
        <v>0</v>
      </c>
      <c r="F884" s="19">
        <v>50000</v>
      </c>
    </row>
    <row r="885" spans="1:6" x14ac:dyDescent="0.25">
      <c r="A885" s="18" t="s">
        <v>16</v>
      </c>
      <c r="B885" s="18"/>
      <c r="C885" s="19">
        <v>50000</v>
      </c>
      <c r="D885" s="19">
        <v>0</v>
      </c>
      <c r="E885" s="19">
        <v>0</v>
      </c>
      <c r="F885" s="19">
        <v>50000</v>
      </c>
    </row>
    <row r="886" spans="1:6" x14ac:dyDescent="0.25">
      <c r="A886" s="24" t="s">
        <v>156</v>
      </c>
      <c r="B886" s="24"/>
      <c r="C886" s="25">
        <v>50000</v>
      </c>
      <c r="D886" s="25">
        <v>0</v>
      </c>
      <c r="E886" s="25">
        <v>0</v>
      </c>
      <c r="F886" s="25">
        <v>50000</v>
      </c>
    </row>
    <row r="887" spans="1:6" s="4" customFormat="1" x14ac:dyDescent="0.25">
      <c r="A887" s="20">
        <v>3</v>
      </c>
      <c r="B887" s="4" t="s">
        <v>22</v>
      </c>
      <c r="C887" s="21">
        <v>50000</v>
      </c>
      <c r="D887" s="21">
        <v>0</v>
      </c>
      <c r="E887" s="21">
        <v>0</v>
      </c>
      <c r="F887" s="21">
        <v>50000</v>
      </c>
    </row>
    <row r="888" spans="1:6" s="4" customFormat="1" x14ac:dyDescent="0.25">
      <c r="A888" s="20">
        <v>38</v>
      </c>
      <c r="B888" s="4" t="s">
        <v>42</v>
      </c>
      <c r="C888" s="21">
        <v>50000</v>
      </c>
      <c r="D888" s="21">
        <v>0</v>
      </c>
      <c r="E888" s="21">
        <v>0</v>
      </c>
      <c r="F888" s="21">
        <v>50000</v>
      </c>
    </row>
    <row r="889" spans="1:6" s="5" customFormat="1" x14ac:dyDescent="0.25">
      <c r="A889" s="22">
        <v>381</v>
      </c>
      <c r="B889" s="5" t="s">
        <v>47</v>
      </c>
      <c r="C889" s="23">
        <v>50000</v>
      </c>
      <c r="D889" s="23">
        <v>0</v>
      </c>
      <c r="E889" s="23">
        <v>0</v>
      </c>
      <c r="F889" s="23">
        <v>50000</v>
      </c>
    </row>
    <row r="890" spans="1:6" x14ac:dyDescent="0.25">
      <c r="A890" s="16" t="s">
        <v>175</v>
      </c>
      <c r="B890" s="16"/>
      <c r="C890" s="17">
        <v>1000</v>
      </c>
      <c r="D890" s="17">
        <v>0</v>
      </c>
      <c r="E890" s="17">
        <v>0</v>
      </c>
      <c r="F890" s="17">
        <v>1000</v>
      </c>
    </row>
    <row r="891" spans="1:6" x14ac:dyDescent="0.25">
      <c r="A891" s="18" t="s">
        <v>314</v>
      </c>
      <c r="B891" s="18"/>
      <c r="C891" s="19">
        <v>1000</v>
      </c>
      <c r="D891" s="19">
        <v>0</v>
      </c>
      <c r="E891" s="19">
        <v>0</v>
      </c>
      <c r="F891" s="19">
        <v>1000</v>
      </c>
    </row>
    <row r="892" spans="1:6" x14ac:dyDescent="0.25">
      <c r="A892" s="18" t="s">
        <v>16</v>
      </c>
      <c r="B892" s="18"/>
      <c r="C892" s="19">
        <v>1000</v>
      </c>
      <c r="D892" s="19">
        <v>0</v>
      </c>
      <c r="E892" s="19">
        <v>0</v>
      </c>
      <c r="F892" s="19">
        <v>1000</v>
      </c>
    </row>
    <row r="893" spans="1:6" x14ac:dyDescent="0.25">
      <c r="A893" s="24" t="s">
        <v>156</v>
      </c>
      <c r="B893" s="24"/>
      <c r="C893" s="25">
        <v>1000</v>
      </c>
      <c r="D893" s="25">
        <v>0</v>
      </c>
      <c r="E893" s="25">
        <v>0</v>
      </c>
      <c r="F893" s="25">
        <v>1000</v>
      </c>
    </row>
    <row r="894" spans="1:6" s="4" customFormat="1" x14ac:dyDescent="0.25">
      <c r="A894" s="20">
        <v>3</v>
      </c>
      <c r="B894" s="4" t="s">
        <v>22</v>
      </c>
      <c r="C894" s="21">
        <v>1000</v>
      </c>
      <c r="D894" s="21">
        <v>0</v>
      </c>
      <c r="E894" s="21">
        <v>0</v>
      </c>
      <c r="F894" s="21">
        <v>1000</v>
      </c>
    </row>
    <row r="895" spans="1:6" s="4" customFormat="1" x14ac:dyDescent="0.25">
      <c r="A895" s="20">
        <v>38</v>
      </c>
      <c r="B895" s="4" t="s">
        <v>42</v>
      </c>
      <c r="C895" s="21">
        <v>1000</v>
      </c>
      <c r="D895" s="21">
        <v>0</v>
      </c>
      <c r="E895" s="21">
        <v>0</v>
      </c>
      <c r="F895" s="21">
        <v>1000</v>
      </c>
    </row>
    <row r="896" spans="1:6" s="5" customFormat="1" x14ac:dyDescent="0.25">
      <c r="A896" s="22">
        <v>381</v>
      </c>
      <c r="B896" s="5" t="s">
        <v>47</v>
      </c>
      <c r="C896" s="23">
        <v>1000</v>
      </c>
      <c r="D896" s="23">
        <v>0</v>
      </c>
      <c r="E896" s="23">
        <v>0</v>
      </c>
      <c r="F896" s="23">
        <v>1000</v>
      </c>
    </row>
    <row r="897" spans="1:6" x14ac:dyDescent="0.25">
      <c r="A897" s="16" t="s">
        <v>176</v>
      </c>
      <c r="B897" s="16"/>
      <c r="C897" s="17">
        <v>5000</v>
      </c>
      <c r="D897" s="17">
        <v>0</v>
      </c>
      <c r="E897" s="17">
        <v>0</v>
      </c>
      <c r="F897" s="17">
        <v>5000</v>
      </c>
    </row>
    <row r="898" spans="1:6" x14ac:dyDescent="0.25">
      <c r="A898" s="18" t="s">
        <v>314</v>
      </c>
      <c r="B898" s="18"/>
      <c r="C898" s="19">
        <v>5000</v>
      </c>
      <c r="D898" s="19">
        <v>0</v>
      </c>
      <c r="E898" s="19">
        <v>0</v>
      </c>
      <c r="F898" s="19">
        <v>5000</v>
      </c>
    </row>
    <row r="899" spans="1:6" x14ac:dyDescent="0.25">
      <c r="A899" s="18" t="s">
        <v>16</v>
      </c>
      <c r="B899" s="18"/>
      <c r="C899" s="19">
        <v>5000</v>
      </c>
      <c r="D899" s="19">
        <v>0</v>
      </c>
      <c r="E899" s="19">
        <v>0</v>
      </c>
      <c r="F899" s="19">
        <v>5000</v>
      </c>
    </row>
    <row r="900" spans="1:6" x14ac:dyDescent="0.25">
      <c r="A900" s="24" t="s">
        <v>156</v>
      </c>
      <c r="B900" s="24"/>
      <c r="C900" s="25">
        <v>5000</v>
      </c>
      <c r="D900" s="25">
        <v>0</v>
      </c>
      <c r="E900" s="25">
        <v>0</v>
      </c>
      <c r="F900" s="25">
        <v>5000</v>
      </c>
    </row>
    <row r="901" spans="1:6" s="4" customFormat="1" x14ac:dyDescent="0.25">
      <c r="A901" s="20">
        <v>3</v>
      </c>
      <c r="B901" s="4" t="s">
        <v>22</v>
      </c>
      <c r="C901" s="21">
        <v>5000</v>
      </c>
      <c r="D901" s="21">
        <v>0</v>
      </c>
      <c r="E901" s="21">
        <v>0</v>
      </c>
      <c r="F901" s="21">
        <v>5000</v>
      </c>
    </row>
    <row r="902" spans="1:6" s="4" customFormat="1" x14ac:dyDescent="0.25">
      <c r="A902" s="20">
        <v>38</v>
      </c>
      <c r="B902" s="4" t="s">
        <v>42</v>
      </c>
      <c r="C902" s="21">
        <v>5000</v>
      </c>
      <c r="D902" s="21">
        <v>0</v>
      </c>
      <c r="E902" s="21">
        <v>0</v>
      </c>
      <c r="F902" s="21">
        <v>5000</v>
      </c>
    </row>
    <row r="903" spans="1:6" s="5" customFormat="1" x14ac:dyDescent="0.25">
      <c r="A903" s="22">
        <v>381</v>
      </c>
      <c r="B903" s="5" t="s">
        <v>47</v>
      </c>
      <c r="C903" s="23">
        <v>5000</v>
      </c>
      <c r="D903" s="23">
        <v>0</v>
      </c>
      <c r="E903" s="23">
        <v>0</v>
      </c>
      <c r="F903" s="23">
        <v>5000</v>
      </c>
    </row>
    <row r="904" spans="1:6" x14ac:dyDescent="0.25">
      <c r="A904" s="16" t="s">
        <v>177</v>
      </c>
      <c r="B904" s="16"/>
      <c r="C904" s="17">
        <v>10000</v>
      </c>
      <c r="D904" s="17">
        <v>0</v>
      </c>
      <c r="E904" s="17">
        <v>0</v>
      </c>
      <c r="F904" s="17">
        <v>10000</v>
      </c>
    </row>
    <row r="905" spans="1:6" x14ac:dyDescent="0.25">
      <c r="A905" s="18" t="s">
        <v>314</v>
      </c>
      <c r="B905" s="18"/>
      <c r="C905" s="19">
        <v>10000</v>
      </c>
      <c r="D905" s="19">
        <v>0</v>
      </c>
      <c r="E905" s="19">
        <v>0</v>
      </c>
      <c r="F905" s="19">
        <v>10000</v>
      </c>
    </row>
    <row r="906" spans="1:6" x14ac:dyDescent="0.25">
      <c r="A906" s="18" t="s">
        <v>16</v>
      </c>
      <c r="B906" s="18"/>
      <c r="C906" s="19">
        <v>10000</v>
      </c>
      <c r="D906" s="19">
        <v>0</v>
      </c>
      <c r="E906" s="19">
        <v>0</v>
      </c>
      <c r="F906" s="19">
        <v>10000</v>
      </c>
    </row>
    <row r="907" spans="1:6" x14ac:dyDescent="0.25">
      <c r="A907" s="24" t="s">
        <v>156</v>
      </c>
      <c r="B907" s="24"/>
      <c r="C907" s="25">
        <v>10000</v>
      </c>
      <c r="D907" s="25">
        <v>0</v>
      </c>
      <c r="E907" s="25">
        <v>0</v>
      </c>
      <c r="F907" s="25">
        <v>10000</v>
      </c>
    </row>
    <row r="908" spans="1:6" s="4" customFormat="1" x14ac:dyDescent="0.25">
      <c r="A908" s="20">
        <v>3</v>
      </c>
      <c r="B908" s="4" t="s">
        <v>22</v>
      </c>
      <c r="C908" s="21">
        <v>10000</v>
      </c>
      <c r="D908" s="21">
        <v>0</v>
      </c>
      <c r="E908" s="21">
        <v>0</v>
      </c>
      <c r="F908" s="21">
        <v>10000</v>
      </c>
    </row>
    <row r="909" spans="1:6" s="4" customFormat="1" x14ac:dyDescent="0.25">
      <c r="A909" s="20">
        <v>38</v>
      </c>
      <c r="B909" s="4" t="s">
        <v>42</v>
      </c>
      <c r="C909" s="21">
        <v>10000</v>
      </c>
      <c r="D909" s="21">
        <v>0</v>
      </c>
      <c r="E909" s="21">
        <v>0</v>
      </c>
      <c r="F909" s="21">
        <v>10000</v>
      </c>
    </row>
    <row r="910" spans="1:6" s="5" customFormat="1" x14ac:dyDescent="0.25">
      <c r="A910" s="22">
        <v>381</v>
      </c>
      <c r="B910" s="5" t="s">
        <v>47</v>
      </c>
      <c r="C910" s="23">
        <v>10000</v>
      </c>
      <c r="D910" s="23">
        <v>0</v>
      </c>
      <c r="E910" s="23">
        <v>0</v>
      </c>
      <c r="F910" s="23">
        <v>10000</v>
      </c>
    </row>
    <row r="911" spans="1:6" x14ac:dyDescent="0.25">
      <c r="A911" s="14" t="s">
        <v>178</v>
      </c>
      <c r="B911" s="14"/>
      <c r="C911" s="15">
        <v>20000</v>
      </c>
      <c r="D911" s="15">
        <v>7520</v>
      </c>
      <c r="E911" s="15">
        <v>37.6</v>
      </c>
      <c r="F911" s="15">
        <v>27520</v>
      </c>
    </row>
    <row r="912" spans="1:6" x14ac:dyDescent="0.25">
      <c r="A912" s="16" t="s">
        <v>179</v>
      </c>
      <c r="B912" s="16"/>
      <c r="C912" s="17">
        <v>20000</v>
      </c>
      <c r="D912" s="17">
        <v>7520</v>
      </c>
      <c r="E912" s="17">
        <v>37.6</v>
      </c>
      <c r="F912" s="17">
        <v>27520</v>
      </c>
    </row>
    <row r="913" spans="1:6" x14ac:dyDescent="0.25">
      <c r="A913" s="18" t="s">
        <v>314</v>
      </c>
      <c r="B913" s="18"/>
      <c r="C913" s="19">
        <v>20000</v>
      </c>
      <c r="D913" s="19">
        <v>7520</v>
      </c>
      <c r="E913" s="19">
        <v>37.6</v>
      </c>
      <c r="F913" s="19">
        <v>27520</v>
      </c>
    </row>
    <row r="914" spans="1:6" x14ac:dyDescent="0.25">
      <c r="A914" s="18" t="s">
        <v>16</v>
      </c>
      <c r="B914" s="18"/>
      <c r="C914" s="19">
        <v>20000</v>
      </c>
      <c r="D914" s="19">
        <v>7520</v>
      </c>
      <c r="E914" s="19">
        <v>37.6</v>
      </c>
      <c r="F914" s="19">
        <v>27520</v>
      </c>
    </row>
    <row r="915" spans="1:6" x14ac:dyDescent="0.25">
      <c r="A915" s="24" t="s">
        <v>156</v>
      </c>
      <c r="B915" s="24"/>
      <c r="C915" s="25">
        <v>20000</v>
      </c>
      <c r="D915" s="25">
        <v>7520</v>
      </c>
      <c r="E915" s="25">
        <v>37.6</v>
      </c>
      <c r="F915" s="25">
        <v>27520</v>
      </c>
    </row>
    <row r="916" spans="1:6" s="4" customFormat="1" x14ac:dyDescent="0.25">
      <c r="A916" s="20">
        <v>3</v>
      </c>
      <c r="B916" s="4" t="s">
        <v>22</v>
      </c>
      <c r="C916" s="21">
        <v>20000</v>
      </c>
      <c r="D916" s="21">
        <v>7520</v>
      </c>
      <c r="E916" s="21">
        <v>37.6</v>
      </c>
      <c r="F916" s="21">
        <v>27520</v>
      </c>
    </row>
    <row r="917" spans="1:6" s="4" customFormat="1" x14ac:dyDescent="0.25">
      <c r="A917" s="20">
        <v>32</v>
      </c>
      <c r="B917" s="4" t="s">
        <v>27</v>
      </c>
      <c r="C917" s="21">
        <v>1700</v>
      </c>
      <c r="D917" s="21">
        <v>1300</v>
      </c>
      <c r="E917" s="21">
        <v>76.470588235294102</v>
      </c>
      <c r="F917" s="21">
        <v>3000</v>
      </c>
    </row>
    <row r="918" spans="1:6" s="5" customFormat="1" x14ac:dyDescent="0.25">
      <c r="A918" s="22">
        <v>323</v>
      </c>
      <c r="B918" s="5" t="s">
        <v>30</v>
      </c>
      <c r="C918" s="23">
        <v>1700</v>
      </c>
      <c r="D918" s="23">
        <v>-1700</v>
      </c>
      <c r="E918" s="23">
        <v>-100</v>
      </c>
      <c r="F918" s="23">
        <v>0</v>
      </c>
    </row>
    <row r="919" spans="1:6" s="5" customFormat="1" x14ac:dyDescent="0.25">
      <c r="A919" s="22">
        <v>329</v>
      </c>
      <c r="B919" s="5" t="s">
        <v>32</v>
      </c>
      <c r="C919" s="23">
        <v>0</v>
      </c>
      <c r="D919" s="23">
        <v>3000</v>
      </c>
      <c r="E919" s="23">
        <v>0</v>
      </c>
      <c r="F919" s="23">
        <v>3000</v>
      </c>
    </row>
    <row r="920" spans="1:6" s="4" customFormat="1" ht="30" x14ac:dyDescent="0.25">
      <c r="A920" s="20">
        <v>37</v>
      </c>
      <c r="B920" s="4" t="s">
        <v>40</v>
      </c>
      <c r="C920" s="21">
        <v>2300</v>
      </c>
      <c r="D920" s="21">
        <v>1000</v>
      </c>
      <c r="E920" s="21">
        <v>43.478260869565197</v>
      </c>
      <c r="F920" s="21">
        <v>3300</v>
      </c>
    </row>
    <row r="921" spans="1:6" s="5" customFormat="1" x14ac:dyDescent="0.25">
      <c r="A921" s="22">
        <v>372</v>
      </c>
      <c r="B921" s="5" t="s">
        <v>41</v>
      </c>
      <c r="C921" s="23">
        <v>2300</v>
      </c>
      <c r="D921" s="23">
        <v>1000</v>
      </c>
      <c r="E921" s="23">
        <v>43.478260869565197</v>
      </c>
      <c r="F921" s="23">
        <v>3300</v>
      </c>
    </row>
    <row r="922" spans="1:6" s="4" customFormat="1" x14ac:dyDescent="0.25">
      <c r="A922" s="20">
        <v>38</v>
      </c>
      <c r="B922" s="4" t="s">
        <v>42</v>
      </c>
      <c r="C922" s="21">
        <v>16000</v>
      </c>
      <c r="D922" s="21">
        <v>5220</v>
      </c>
      <c r="E922" s="21">
        <v>32.625</v>
      </c>
      <c r="F922" s="21">
        <v>21220</v>
      </c>
    </row>
    <row r="923" spans="1:6" s="5" customFormat="1" x14ac:dyDescent="0.25">
      <c r="A923" s="22">
        <v>381</v>
      </c>
      <c r="B923" s="5" t="s">
        <v>47</v>
      </c>
      <c r="C923" s="23">
        <v>16000</v>
      </c>
      <c r="D923" s="23">
        <v>5220</v>
      </c>
      <c r="E923" s="23">
        <v>32.625</v>
      </c>
      <c r="F923" s="23">
        <v>21220</v>
      </c>
    </row>
    <row r="924" spans="1:6" x14ac:dyDescent="0.25">
      <c r="A924" s="14" t="s">
        <v>180</v>
      </c>
      <c r="B924" s="14"/>
      <c r="C924" s="15">
        <v>1500000</v>
      </c>
      <c r="D924" s="15">
        <v>50000</v>
      </c>
      <c r="E924" s="15">
        <v>3.3333333333333299</v>
      </c>
      <c r="F924" s="15">
        <v>1550000</v>
      </c>
    </row>
    <row r="925" spans="1:6" x14ac:dyDescent="0.25">
      <c r="A925" s="16" t="s">
        <v>181</v>
      </c>
      <c r="B925" s="16"/>
      <c r="C925" s="17">
        <v>1500000</v>
      </c>
      <c r="D925" s="17">
        <v>50000</v>
      </c>
      <c r="E925" s="17">
        <v>3.3333333333333299</v>
      </c>
      <c r="F925" s="17">
        <v>1550000</v>
      </c>
    </row>
    <row r="926" spans="1:6" x14ac:dyDescent="0.25">
      <c r="A926" s="18" t="s">
        <v>314</v>
      </c>
      <c r="B926" s="18"/>
      <c r="C926" s="19">
        <v>1315000</v>
      </c>
      <c r="D926" s="19">
        <v>50000</v>
      </c>
      <c r="E926" s="19">
        <v>3.8022813688212902</v>
      </c>
      <c r="F926" s="19">
        <v>1365000</v>
      </c>
    </row>
    <row r="927" spans="1:6" x14ac:dyDescent="0.25">
      <c r="A927" s="18" t="s">
        <v>16</v>
      </c>
      <c r="B927" s="18"/>
      <c r="C927" s="19">
        <v>1315000</v>
      </c>
      <c r="D927" s="19">
        <v>50000</v>
      </c>
      <c r="E927" s="19">
        <v>3.8022813688212902</v>
      </c>
      <c r="F927" s="19">
        <v>1365000</v>
      </c>
    </row>
    <row r="928" spans="1:6" x14ac:dyDescent="0.25">
      <c r="A928" s="24" t="s">
        <v>182</v>
      </c>
      <c r="B928" s="24"/>
      <c r="C928" s="25">
        <v>1315000</v>
      </c>
      <c r="D928" s="25">
        <v>50000</v>
      </c>
      <c r="E928" s="25">
        <v>3.8022813688212902</v>
      </c>
      <c r="F928" s="25">
        <v>1365000</v>
      </c>
    </row>
    <row r="929" spans="1:6" s="4" customFormat="1" x14ac:dyDescent="0.25">
      <c r="A929" s="20">
        <v>3</v>
      </c>
      <c r="B929" s="4" t="s">
        <v>22</v>
      </c>
      <c r="C929" s="21">
        <v>1315000</v>
      </c>
      <c r="D929" s="21">
        <v>50000</v>
      </c>
      <c r="E929" s="21">
        <v>3.8022813688212902</v>
      </c>
      <c r="F929" s="21">
        <v>1365000</v>
      </c>
    </row>
    <row r="930" spans="1:6" s="4" customFormat="1" x14ac:dyDescent="0.25">
      <c r="A930" s="20">
        <v>38</v>
      </c>
      <c r="B930" s="4" t="s">
        <v>42</v>
      </c>
      <c r="C930" s="21">
        <v>1315000</v>
      </c>
      <c r="D930" s="21">
        <v>50000</v>
      </c>
      <c r="E930" s="21">
        <v>3.8022813688212902</v>
      </c>
      <c r="F930" s="21">
        <v>1365000</v>
      </c>
    </row>
    <row r="931" spans="1:6" s="5" customFormat="1" x14ac:dyDescent="0.25">
      <c r="A931" s="22">
        <v>381</v>
      </c>
      <c r="B931" s="5" t="s">
        <v>47</v>
      </c>
      <c r="C931" s="23">
        <v>1315000</v>
      </c>
      <c r="D931" s="23">
        <v>50000</v>
      </c>
      <c r="E931" s="23">
        <v>3.8022813688212902</v>
      </c>
      <c r="F931" s="23">
        <v>1365000</v>
      </c>
    </row>
    <row r="932" spans="1:6" x14ac:dyDescent="0.25">
      <c r="A932" s="18" t="s">
        <v>317</v>
      </c>
      <c r="B932" s="18"/>
      <c r="C932" s="19">
        <v>185000</v>
      </c>
      <c r="D932" s="19">
        <v>0</v>
      </c>
      <c r="E932" s="19">
        <v>0</v>
      </c>
      <c r="F932" s="19">
        <v>185000</v>
      </c>
    </row>
    <row r="933" spans="1:6" x14ac:dyDescent="0.25">
      <c r="A933" s="18" t="s">
        <v>53</v>
      </c>
      <c r="B933" s="18"/>
      <c r="C933" s="19">
        <v>185000</v>
      </c>
      <c r="D933" s="19">
        <v>0</v>
      </c>
      <c r="E933" s="19">
        <v>0</v>
      </c>
      <c r="F933" s="19">
        <v>185000</v>
      </c>
    </row>
    <row r="934" spans="1:6" x14ac:dyDescent="0.25">
      <c r="A934" s="24" t="s">
        <v>182</v>
      </c>
      <c r="B934" s="24"/>
      <c r="C934" s="25">
        <v>185000</v>
      </c>
      <c r="D934" s="25">
        <v>0</v>
      </c>
      <c r="E934" s="25">
        <v>0</v>
      </c>
      <c r="F934" s="25">
        <v>185000</v>
      </c>
    </row>
    <row r="935" spans="1:6" s="4" customFormat="1" x14ac:dyDescent="0.25">
      <c r="A935" s="20">
        <v>3</v>
      </c>
      <c r="B935" s="4" t="s">
        <v>22</v>
      </c>
      <c r="C935" s="21">
        <v>185000</v>
      </c>
      <c r="D935" s="21">
        <v>0</v>
      </c>
      <c r="E935" s="21">
        <v>0</v>
      </c>
      <c r="F935" s="21">
        <v>185000</v>
      </c>
    </row>
    <row r="936" spans="1:6" s="4" customFormat="1" x14ac:dyDescent="0.25">
      <c r="A936" s="20">
        <v>38</v>
      </c>
      <c r="B936" s="4" t="s">
        <v>42</v>
      </c>
      <c r="C936" s="21">
        <v>185000</v>
      </c>
      <c r="D936" s="21">
        <v>0</v>
      </c>
      <c r="E936" s="21">
        <v>0</v>
      </c>
      <c r="F936" s="21">
        <v>185000</v>
      </c>
    </row>
    <row r="937" spans="1:6" s="5" customFormat="1" x14ac:dyDescent="0.25">
      <c r="A937" s="22">
        <v>381</v>
      </c>
      <c r="B937" s="5" t="s">
        <v>47</v>
      </c>
      <c r="C937" s="23">
        <v>185000</v>
      </c>
      <c r="D937" s="23">
        <v>0</v>
      </c>
      <c r="E937" s="23">
        <v>0</v>
      </c>
      <c r="F937" s="23">
        <v>185000</v>
      </c>
    </row>
    <row r="938" spans="1:6" x14ac:dyDescent="0.25">
      <c r="A938" s="14" t="s">
        <v>183</v>
      </c>
      <c r="B938" s="14"/>
      <c r="C938" s="15">
        <v>130000</v>
      </c>
      <c r="D938" s="15">
        <v>0</v>
      </c>
      <c r="E938" s="15">
        <v>0</v>
      </c>
      <c r="F938" s="15">
        <v>130000</v>
      </c>
    </row>
    <row r="939" spans="1:6" x14ac:dyDescent="0.25">
      <c r="A939" s="16" t="s">
        <v>184</v>
      </c>
      <c r="B939" s="16"/>
      <c r="C939" s="17">
        <v>130000</v>
      </c>
      <c r="D939" s="17">
        <v>0</v>
      </c>
      <c r="E939" s="17">
        <v>0</v>
      </c>
      <c r="F939" s="17">
        <v>130000</v>
      </c>
    </row>
    <row r="940" spans="1:6" x14ac:dyDescent="0.25">
      <c r="A940" s="18" t="s">
        <v>314</v>
      </c>
      <c r="B940" s="18"/>
      <c r="C940" s="19">
        <v>130000</v>
      </c>
      <c r="D940" s="19">
        <v>0</v>
      </c>
      <c r="E940" s="19">
        <v>0</v>
      </c>
      <c r="F940" s="19">
        <v>130000</v>
      </c>
    </row>
    <row r="941" spans="1:6" x14ac:dyDescent="0.25">
      <c r="A941" s="18" t="s">
        <v>16</v>
      </c>
      <c r="B941" s="18"/>
      <c r="C941" s="19">
        <v>130000</v>
      </c>
      <c r="D941" s="19">
        <v>0</v>
      </c>
      <c r="E941" s="19">
        <v>0</v>
      </c>
      <c r="F941" s="19">
        <v>130000</v>
      </c>
    </row>
    <row r="942" spans="1:6" x14ac:dyDescent="0.25">
      <c r="A942" s="24" t="s">
        <v>185</v>
      </c>
      <c r="B942" s="24"/>
      <c r="C942" s="25">
        <v>130000</v>
      </c>
      <c r="D942" s="25">
        <v>0</v>
      </c>
      <c r="E942" s="25">
        <v>0</v>
      </c>
      <c r="F942" s="25">
        <v>130000</v>
      </c>
    </row>
    <row r="943" spans="1:6" s="4" customFormat="1" x14ac:dyDescent="0.25">
      <c r="A943" s="20">
        <v>3</v>
      </c>
      <c r="B943" s="4" t="s">
        <v>22</v>
      </c>
      <c r="C943" s="21">
        <v>125000</v>
      </c>
      <c r="D943" s="21">
        <v>0</v>
      </c>
      <c r="E943" s="21">
        <v>0</v>
      </c>
      <c r="F943" s="21">
        <v>125000</v>
      </c>
    </row>
    <row r="944" spans="1:6" s="4" customFormat="1" x14ac:dyDescent="0.25">
      <c r="A944" s="20">
        <v>32</v>
      </c>
      <c r="B944" s="4" t="s">
        <v>27</v>
      </c>
      <c r="C944" s="21">
        <v>120000</v>
      </c>
      <c r="D944" s="21">
        <v>0</v>
      </c>
      <c r="E944" s="21">
        <v>0</v>
      </c>
      <c r="F944" s="21">
        <v>120000</v>
      </c>
    </row>
    <row r="945" spans="1:6" s="5" customFormat="1" x14ac:dyDescent="0.25">
      <c r="A945" s="22">
        <v>323</v>
      </c>
      <c r="B945" s="5" t="s">
        <v>30</v>
      </c>
      <c r="C945" s="23">
        <v>120000</v>
      </c>
      <c r="D945" s="23">
        <v>0</v>
      </c>
      <c r="E945" s="23">
        <v>0</v>
      </c>
      <c r="F945" s="23">
        <v>120000</v>
      </c>
    </row>
    <row r="946" spans="1:6" s="4" customFormat="1" x14ac:dyDescent="0.25">
      <c r="A946" s="20">
        <v>38</v>
      </c>
      <c r="B946" s="4" t="s">
        <v>42</v>
      </c>
      <c r="C946" s="21">
        <v>5000</v>
      </c>
      <c r="D946" s="21">
        <v>0</v>
      </c>
      <c r="E946" s="21">
        <v>0</v>
      </c>
      <c r="F946" s="21">
        <v>5000</v>
      </c>
    </row>
    <row r="947" spans="1:6" s="5" customFormat="1" x14ac:dyDescent="0.25">
      <c r="A947" s="22">
        <v>381</v>
      </c>
      <c r="B947" s="5" t="s">
        <v>47</v>
      </c>
      <c r="C947" s="23">
        <v>5000</v>
      </c>
      <c r="D947" s="23">
        <v>0</v>
      </c>
      <c r="E947" s="23">
        <v>0</v>
      </c>
      <c r="F947" s="23">
        <v>5000</v>
      </c>
    </row>
    <row r="948" spans="1:6" s="4" customFormat="1" x14ac:dyDescent="0.25">
      <c r="A948" s="20">
        <v>4</v>
      </c>
      <c r="B948" s="4" t="s">
        <v>54</v>
      </c>
      <c r="C948" s="21">
        <v>5000</v>
      </c>
      <c r="D948" s="21">
        <v>0</v>
      </c>
      <c r="E948" s="21">
        <v>0</v>
      </c>
      <c r="F948" s="21">
        <v>5000</v>
      </c>
    </row>
    <row r="949" spans="1:6" s="4" customFormat="1" x14ac:dyDescent="0.25">
      <c r="A949" s="20">
        <v>42</v>
      </c>
      <c r="B949" s="4" t="s">
        <v>55</v>
      </c>
      <c r="C949" s="21">
        <v>5000</v>
      </c>
      <c r="D949" s="21">
        <v>0</v>
      </c>
      <c r="E949" s="21">
        <v>0</v>
      </c>
      <c r="F949" s="21">
        <v>5000</v>
      </c>
    </row>
    <row r="950" spans="1:6" s="5" customFormat="1" x14ac:dyDescent="0.25">
      <c r="A950" s="22">
        <v>422</v>
      </c>
      <c r="B950" s="5" t="s">
        <v>56</v>
      </c>
      <c r="C950" s="23">
        <v>5000</v>
      </c>
      <c r="D950" s="23">
        <v>0</v>
      </c>
      <c r="E950" s="23">
        <v>0</v>
      </c>
      <c r="F950" s="23">
        <v>5000</v>
      </c>
    </row>
    <row r="951" spans="1:6" x14ac:dyDescent="0.25">
      <c r="A951" s="14" t="s">
        <v>186</v>
      </c>
      <c r="B951" s="14"/>
      <c r="C951" s="15">
        <v>100000</v>
      </c>
      <c r="D951" s="15">
        <v>0</v>
      </c>
      <c r="E951" s="15">
        <v>0</v>
      </c>
      <c r="F951" s="15">
        <v>100000</v>
      </c>
    </row>
    <row r="952" spans="1:6" x14ac:dyDescent="0.25">
      <c r="A952" s="16" t="s">
        <v>187</v>
      </c>
      <c r="B952" s="16"/>
      <c r="C952" s="17">
        <v>100000</v>
      </c>
      <c r="D952" s="17">
        <v>0</v>
      </c>
      <c r="E952" s="17">
        <v>0</v>
      </c>
      <c r="F952" s="17">
        <v>100000</v>
      </c>
    </row>
    <row r="953" spans="1:6" x14ac:dyDescent="0.25">
      <c r="A953" s="18" t="s">
        <v>314</v>
      </c>
      <c r="B953" s="18"/>
      <c r="C953" s="19">
        <v>100000</v>
      </c>
      <c r="D953" s="19">
        <v>0</v>
      </c>
      <c r="E953" s="19">
        <v>0</v>
      </c>
      <c r="F953" s="19">
        <v>100000</v>
      </c>
    </row>
    <row r="954" spans="1:6" x14ac:dyDescent="0.25">
      <c r="A954" s="18" t="s">
        <v>16</v>
      </c>
      <c r="B954" s="18"/>
      <c r="C954" s="19">
        <v>100000</v>
      </c>
      <c r="D954" s="19">
        <v>0</v>
      </c>
      <c r="E954" s="19">
        <v>0</v>
      </c>
      <c r="F954" s="19">
        <v>100000</v>
      </c>
    </row>
    <row r="955" spans="1:6" x14ac:dyDescent="0.25">
      <c r="A955" s="24" t="s">
        <v>185</v>
      </c>
      <c r="B955" s="24"/>
      <c r="C955" s="25">
        <v>100000</v>
      </c>
      <c r="D955" s="25">
        <v>0</v>
      </c>
      <c r="E955" s="25">
        <v>0</v>
      </c>
      <c r="F955" s="25">
        <v>100000</v>
      </c>
    </row>
    <row r="956" spans="1:6" s="4" customFormat="1" x14ac:dyDescent="0.25">
      <c r="A956" s="20">
        <v>3</v>
      </c>
      <c r="B956" s="4" t="s">
        <v>22</v>
      </c>
      <c r="C956" s="21">
        <v>100000</v>
      </c>
      <c r="D956" s="21">
        <v>0</v>
      </c>
      <c r="E956" s="21">
        <v>0</v>
      </c>
      <c r="F956" s="21">
        <v>100000</v>
      </c>
    </row>
    <row r="957" spans="1:6" s="4" customFormat="1" x14ac:dyDescent="0.25">
      <c r="A957" s="20">
        <v>38</v>
      </c>
      <c r="B957" s="4" t="s">
        <v>42</v>
      </c>
      <c r="C957" s="21">
        <v>100000</v>
      </c>
      <c r="D957" s="21">
        <v>0</v>
      </c>
      <c r="E957" s="21">
        <v>0</v>
      </c>
      <c r="F957" s="21">
        <v>100000</v>
      </c>
    </row>
    <row r="958" spans="1:6" s="5" customFormat="1" x14ac:dyDescent="0.25">
      <c r="A958" s="22">
        <v>381</v>
      </c>
      <c r="B958" s="5" t="s">
        <v>47</v>
      </c>
      <c r="C958" s="23">
        <v>100000</v>
      </c>
      <c r="D958" s="23">
        <v>0</v>
      </c>
      <c r="E958" s="23">
        <v>0</v>
      </c>
      <c r="F958" s="23">
        <v>100000</v>
      </c>
    </row>
    <row r="959" spans="1:6" x14ac:dyDescent="0.25">
      <c r="A959" s="14" t="s">
        <v>188</v>
      </c>
      <c r="B959" s="14"/>
      <c r="C959" s="15">
        <v>40000</v>
      </c>
      <c r="D959" s="15">
        <v>0</v>
      </c>
      <c r="E959" s="15">
        <v>0</v>
      </c>
      <c r="F959" s="15">
        <v>40000</v>
      </c>
    </row>
    <row r="960" spans="1:6" x14ac:dyDescent="0.25">
      <c r="A960" s="16" t="s">
        <v>189</v>
      </c>
      <c r="B960" s="16"/>
      <c r="C960" s="17">
        <v>40000</v>
      </c>
      <c r="D960" s="17">
        <v>0</v>
      </c>
      <c r="E960" s="17">
        <v>0</v>
      </c>
      <c r="F960" s="17">
        <v>40000</v>
      </c>
    </row>
    <row r="961" spans="1:6" x14ac:dyDescent="0.25">
      <c r="A961" s="18" t="s">
        <v>314</v>
      </c>
      <c r="B961" s="18"/>
      <c r="C961" s="19">
        <v>40000</v>
      </c>
      <c r="D961" s="19">
        <v>0</v>
      </c>
      <c r="E961" s="19">
        <v>0</v>
      </c>
      <c r="F961" s="19">
        <v>40000</v>
      </c>
    </row>
    <row r="962" spans="1:6" x14ac:dyDescent="0.25">
      <c r="A962" s="18" t="s">
        <v>16</v>
      </c>
      <c r="B962" s="18"/>
      <c r="C962" s="19">
        <v>40000</v>
      </c>
      <c r="D962" s="19">
        <v>0</v>
      </c>
      <c r="E962" s="19">
        <v>0</v>
      </c>
      <c r="F962" s="19">
        <v>40000</v>
      </c>
    </row>
    <row r="963" spans="1:6" x14ac:dyDescent="0.25">
      <c r="A963" s="24" t="s">
        <v>190</v>
      </c>
      <c r="B963" s="24"/>
      <c r="C963" s="25">
        <v>40000</v>
      </c>
      <c r="D963" s="25">
        <v>0</v>
      </c>
      <c r="E963" s="25">
        <v>0</v>
      </c>
      <c r="F963" s="25">
        <v>40000</v>
      </c>
    </row>
    <row r="964" spans="1:6" s="4" customFormat="1" x14ac:dyDescent="0.25">
      <c r="A964" s="20">
        <v>3</v>
      </c>
      <c r="B964" s="4" t="s">
        <v>22</v>
      </c>
      <c r="C964" s="21">
        <v>40000</v>
      </c>
      <c r="D964" s="21">
        <v>0</v>
      </c>
      <c r="E964" s="21">
        <v>0</v>
      </c>
      <c r="F964" s="21">
        <v>40000</v>
      </c>
    </row>
    <row r="965" spans="1:6" s="4" customFormat="1" x14ac:dyDescent="0.25">
      <c r="A965" s="20">
        <v>36</v>
      </c>
      <c r="B965" s="4" t="s">
        <v>38</v>
      </c>
      <c r="C965" s="21">
        <v>40000</v>
      </c>
      <c r="D965" s="21">
        <v>0</v>
      </c>
      <c r="E965" s="21">
        <v>0</v>
      </c>
      <c r="F965" s="21">
        <v>40000</v>
      </c>
    </row>
    <row r="966" spans="1:6" s="5" customFormat="1" x14ac:dyDescent="0.25">
      <c r="A966" s="22">
        <v>366</v>
      </c>
      <c r="B966" s="5" t="s">
        <v>108</v>
      </c>
      <c r="C966" s="23">
        <v>40000</v>
      </c>
      <c r="D966" s="23">
        <v>0</v>
      </c>
      <c r="E966" s="23">
        <v>0</v>
      </c>
      <c r="F966" s="23">
        <v>40000</v>
      </c>
    </row>
    <row r="967" spans="1:6" x14ac:dyDescent="0.25">
      <c r="A967" s="14" t="s">
        <v>191</v>
      </c>
      <c r="B967" s="14"/>
      <c r="C967" s="15">
        <v>276000</v>
      </c>
      <c r="D967" s="15">
        <v>700</v>
      </c>
      <c r="E967" s="15">
        <v>0.25362318840579701</v>
      </c>
      <c r="F967" s="15">
        <v>276700</v>
      </c>
    </row>
    <row r="968" spans="1:6" x14ac:dyDescent="0.25">
      <c r="A968" s="16" t="s">
        <v>192</v>
      </c>
      <c r="B968" s="16"/>
      <c r="C968" s="17">
        <v>276000</v>
      </c>
      <c r="D968" s="17">
        <v>700</v>
      </c>
      <c r="E968" s="17">
        <v>0.25362318840579701</v>
      </c>
      <c r="F968" s="17">
        <v>276700</v>
      </c>
    </row>
    <row r="969" spans="1:6" x14ac:dyDescent="0.25">
      <c r="A969" s="18" t="s">
        <v>314</v>
      </c>
      <c r="B969" s="18"/>
      <c r="C969" s="19">
        <v>276000</v>
      </c>
      <c r="D969" s="19">
        <v>700</v>
      </c>
      <c r="E969" s="19">
        <v>0.25362318840579701</v>
      </c>
      <c r="F969" s="19">
        <v>276700</v>
      </c>
    </row>
    <row r="970" spans="1:6" x14ac:dyDescent="0.25">
      <c r="A970" s="18" t="s">
        <v>16</v>
      </c>
      <c r="B970" s="18"/>
      <c r="C970" s="19">
        <v>276000</v>
      </c>
      <c r="D970" s="19">
        <v>700</v>
      </c>
      <c r="E970" s="19">
        <v>0.25362318840579701</v>
      </c>
      <c r="F970" s="19">
        <v>276700</v>
      </c>
    </row>
    <row r="971" spans="1:6" x14ac:dyDescent="0.25">
      <c r="A971" s="24" t="s">
        <v>48</v>
      </c>
      <c r="B971" s="24"/>
      <c r="C971" s="25">
        <v>276000</v>
      </c>
      <c r="D971" s="25">
        <v>700</v>
      </c>
      <c r="E971" s="25">
        <v>0.25362318840579701</v>
      </c>
      <c r="F971" s="25">
        <v>276700</v>
      </c>
    </row>
    <row r="972" spans="1:6" s="4" customFormat="1" x14ac:dyDescent="0.25">
      <c r="A972" s="20">
        <v>3</v>
      </c>
      <c r="B972" s="4" t="s">
        <v>22</v>
      </c>
      <c r="C972" s="21">
        <v>276000</v>
      </c>
      <c r="D972" s="21">
        <v>700</v>
      </c>
      <c r="E972" s="21">
        <v>0.25362318840579701</v>
      </c>
      <c r="F972" s="21">
        <v>276700</v>
      </c>
    </row>
    <row r="973" spans="1:6" s="4" customFormat="1" x14ac:dyDescent="0.25">
      <c r="A973" s="20">
        <v>32</v>
      </c>
      <c r="B973" s="4" t="s">
        <v>27</v>
      </c>
      <c r="C973" s="21">
        <v>20000</v>
      </c>
      <c r="D973" s="21">
        <v>0</v>
      </c>
      <c r="E973" s="21">
        <v>0</v>
      </c>
      <c r="F973" s="21">
        <v>20000</v>
      </c>
    </row>
    <row r="974" spans="1:6" s="5" customFormat="1" x14ac:dyDescent="0.25">
      <c r="A974" s="22">
        <v>323</v>
      </c>
      <c r="B974" s="5" t="s">
        <v>30</v>
      </c>
      <c r="C974" s="23">
        <v>20000</v>
      </c>
      <c r="D974" s="23">
        <v>0</v>
      </c>
      <c r="E974" s="23">
        <v>0</v>
      </c>
      <c r="F974" s="23">
        <v>20000</v>
      </c>
    </row>
    <row r="975" spans="1:6" s="4" customFormat="1" x14ac:dyDescent="0.25">
      <c r="A975" s="20">
        <v>38</v>
      </c>
      <c r="B975" s="4" t="s">
        <v>42</v>
      </c>
      <c r="C975" s="21">
        <v>256000</v>
      </c>
      <c r="D975" s="21">
        <v>700</v>
      </c>
      <c r="E975" s="21">
        <v>0.2734375</v>
      </c>
      <c r="F975" s="21">
        <v>256700</v>
      </c>
    </row>
    <row r="976" spans="1:6" s="5" customFormat="1" x14ac:dyDescent="0.25">
      <c r="A976" s="22">
        <v>381</v>
      </c>
      <c r="B976" s="5" t="s">
        <v>47</v>
      </c>
      <c r="C976" s="23">
        <v>256000</v>
      </c>
      <c r="D976" s="23">
        <v>700</v>
      </c>
      <c r="E976" s="23">
        <v>0.2734375</v>
      </c>
      <c r="F976" s="23">
        <v>256700</v>
      </c>
    </row>
    <row r="977" spans="1:6" x14ac:dyDescent="0.25">
      <c r="A977" s="14" t="s">
        <v>193</v>
      </c>
      <c r="B977" s="14"/>
      <c r="C977" s="15">
        <v>0</v>
      </c>
      <c r="D977" s="15">
        <v>84000</v>
      </c>
      <c r="E977" s="15">
        <v>0</v>
      </c>
      <c r="F977" s="15">
        <v>84000</v>
      </c>
    </row>
    <row r="978" spans="1:6" x14ac:dyDescent="0.25">
      <c r="A978" s="16" t="s">
        <v>194</v>
      </c>
      <c r="B978" s="16"/>
      <c r="C978" s="17">
        <v>0</v>
      </c>
      <c r="D978" s="17">
        <v>84000</v>
      </c>
      <c r="E978" s="17">
        <v>0</v>
      </c>
      <c r="F978" s="17">
        <v>84000</v>
      </c>
    </row>
    <row r="979" spans="1:6" x14ac:dyDescent="0.25">
      <c r="A979" s="18" t="s">
        <v>314</v>
      </c>
      <c r="B979" s="18"/>
      <c r="C979" s="19">
        <v>0</v>
      </c>
      <c r="D979" s="19">
        <v>2000</v>
      </c>
      <c r="E979" s="19">
        <v>0</v>
      </c>
      <c r="F979" s="19">
        <v>2000</v>
      </c>
    </row>
    <row r="980" spans="1:6" x14ac:dyDescent="0.25">
      <c r="A980" s="18" t="s">
        <v>16</v>
      </c>
      <c r="B980" s="18"/>
      <c r="C980" s="19">
        <v>0</v>
      </c>
      <c r="D980" s="19">
        <v>2000</v>
      </c>
      <c r="E980" s="19">
        <v>0</v>
      </c>
      <c r="F980" s="19">
        <v>2000</v>
      </c>
    </row>
    <row r="981" spans="1:6" x14ac:dyDescent="0.25">
      <c r="A981" s="24" t="s">
        <v>185</v>
      </c>
      <c r="B981" s="24"/>
      <c r="C981" s="25">
        <v>0</v>
      </c>
      <c r="D981" s="25">
        <v>2000</v>
      </c>
      <c r="E981" s="25">
        <v>0</v>
      </c>
      <c r="F981" s="25">
        <v>2000</v>
      </c>
    </row>
    <row r="982" spans="1:6" s="4" customFormat="1" x14ac:dyDescent="0.25">
      <c r="A982" s="20">
        <v>3</v>
      </c>
      <c r="B982" s="4" t="s">
        <v>22</v>
      </c>
      <c r="C982" s="21">
        <v>0</v>
      </c>
      <c r="D982" s="21">
        <v>2000</v>
      </c>
      <c r="E982" s="21">
        <v>0</v>
      </c>
      <c r="F982" s="21">
        <v>2000</v>
      </c>
    </row>
    <row r="983" spans="1:6" s="4" customFormat="1" x14ac:dyDescent="0.25">
      <c r="A983" s="20">
        <v>32</v>
      </c>
      <c r="B983" s="4" t="s">
        <v>27</v>
      </c>
      <c r="C983" s="21">
        <v>0</v>
      </c>
      <c r="D983" s="21">
        <v>2000</v>
      </c>
      <c r="E983" s="21">
        <v>0</v>
      </c>
      <c r="F983" s="21">
        <v>2000</v>
      </c>
    </row>
    <row r="984" spans="1:6" s="5" customFormat="1" x14ac:dyDescent="0.25">
      <c r="A984" s="22">
        <v>329</v>
      </c>
      <c r="B984" s="5" t="s">
        <v>32</v>
      </c>
      <c r="C984" s="23">
        <v>0</v>
      </c>
      <c r="D984" s="23">
        <v>2000</v>
      </c>
      <c r="E984" s="23">
        <v>0</v>
      </c>
      <c r="F984" s="23">
        <v>2000</v>
      </c>
    </row>
    <row r="985" spans="1:6" x14ac:dyDescent="0.25">
      <c r="A985" s="18" t="s">
        <v>317</v>
      </c>
      <c r="B985" s="18"/>
      <c r="C985" s="19">
        <v>0</v>
      </c>
      <c r="D985" s="19">
        <v>82000</v>
      </c>
      <c r="E985" s="19">
        <v>0</v>
      </c>
      <c r="F985" s="19">
        <v>82000</v>
      </c>
    </row>
    <row r="986" spans="1:6" x14ac:dyDescent="0.25">
      <c r="A986" s="18" t="s">
        <v>53</v>
      </c>
      <c r="B986" s="18"/>
      <c r="C986" s="19">
        <v>0</v>
      </c>
      <c r="D986" s="19">
        <v>82000</v>
      </c>
      <c r="E986" s="19">
        <v>0</v>
      </c>
      <c r="F986" s="19">
        <v>82000</v>
      </c>
    </row>
    <row r="987" spans="1:6" x14ac:dyDescent="0.25">
      <c r="A987" s="24" t="s">
        <v>185</v>
      </c>
      <c r="B987" s="24"/>
      <c r="C987" s="25">
        <v>0</v>
      </c>
      <c r="D987" s="25">
        <v>82000</v>
      </c>
      <c r="E987" s="25">
        <v>0</v>
      </c>
      <c r="F987" s="25">
        <v>82000</v>
      </c>
    </row>
    <row r="988" spans="1:6" s="4" customFormat="1" x14ac:dyDescent="0.25">
      <c r="A988" s="20">
        <v>3</v>
      </c>
      <c r="B988" s="4" t="s">
        <v>22</v>
      </c>
      <c r="C988" s="21">
        <v>0</v>
      </c>
      <c r="D988" s="21">
        <v>82000</v>
      </c>
      <c r="E988" s="21">
        <v>0</v>
      </c>
      <c r="F988" s="21">
        <v>82000</v>
      </c>
    </row>
    <row r="989" spans="1:6" s="4" customFormat="1" x14ac:dyDescent="0.25">
      <c r="A989" s="20">
        <v>32</v>
      </c>
      <c r="B989" s="4" t="s">
        <v>27</v>
      </c>
      <c r="C989" s="21">
        <v>0</v>
      </c>
      <c r="D989" s="21">
        <v>82000</v>
      </c>
      <c r="E989" s="21">
        <v>0</v>
      </c>
      <c r="F989" s="21">
        <v>82000</v>
      </c>
    </row>
    <row r="990" spans="1:6" s="5" customFormat="1" x14ac:dyDescent="0.25">
      <c r="A990" s="22">
        <v>329</v>
      </c>
      <c r="B990" s="5" t="s">
        <v>32</v>
      </c>
      <c r="C990" s="23">
        <v>0</v>
      </c>
      <c r="D990" s="23">
        <v>82000</v>
      </c>
      <c r="E990" s="23">
        <v>0</v>
      </c>
      <c r="F990" s="23">
        <v>82000</v>
      </c>
    </row>
    <row r="991" spans="1:6" x14ac:dyDescent="0.25">
      <c r="A991" s="14" t="s">
        <v>195</v>
      </c>
      <c r="B991" s="14"/>
      <c r="C991" s="15">
        <v>20000</v>
      </c>
      <c r="D991" s="15">
        <v>0</v>
      </c>
      <c r="E991" s="15">
        <v>0</v>
      </c>
      <c r="F991" s="15">
        <v>20000</v>
      </c>
    </row>
    <row r="992" spans="1:6" x14ac:dyDescent="0.25">
      <c r="A992" s="16" t="s">
        <v>196</v>
      </c>
      <c r="B992" s="16"/>
      <c r="C992" s="17">
        <v>20000</v>
      </c>
      <c r="D992" s="17">
        <v>0</v>
      </c>
      <c r="E992" s="17">
        <v>0</v>
      </c>
      <c r="F992" s="17">
        <v>20000</v>
      </c>
    </row>
    <row r="993" spans="1:6" x14ac:dyDescent="0.25">
      <c r="A993" s="18" t="s">
        <v>314</v>
      </c>
      <c r="B993" s="18"/>
      <c r="C993" s="19">
        <v>20000</v>
      </c>
      <c r="D993" s="19">
        <v>0</v>
      </c>
      <c r="E993" s="19">
        <v>0</v>
      </c>
      <c r="F993" s="19">
        <v>20000</v>
      </c>
    </row>
    <row r="994" spans="1:6" x14ac:dyDescent="0.25">
      <c r="A994" s="18" t="s">
        <v>16</v>
      </c>
      <c r="B994" s="18"/>
      <c r="C994" s="19">
        <v>20000</v>
      </c>
      <c r="D994" s="19">
        <v>0</v>
      </c>
      <c r="E994" s="19">
        <v>0</v>
      </c>
      <c r="F994" s="19">
        <v>20000</v>
      </c>
    </row>
    <row r="995" spans="1:6" x14ac:dyDescent="0.25">
      <c r="A995" s="24" t="s">
        <v>62</v>
      </c>
      <c r="B995" s="24"/>
      <c r="C995" s="25">
        <v>20000</v>
      </c>
      <c r="D995" s="25">
        <v>0</v>
      </c>
      <c r="E995" s="25">
        <v>0</v>
      </c>
      <c r="F995" s="25">
        <v>20000</v>
      </c>
    </row>
    <row r="996" spans="1:6" s="4" customFormat="1" x14ac:dyDescent="0.25">
      <c r="A996" s="20">
        <v>3</v>
      </c>
      <c r="B996" s="4" t="s">
        <v>22</v>
      </c>
      <c r="C996" s="21">
        <v>20000</v>
      </c>
      <c r="D996" s="21">
        <v>0</v>
      </c>
      <c r="E996" s="21">
        <v>0</v>
      </c>
      <c r="F996" s="21">
        <v>20000</v>
      </c>
    </row>
    <row r="997" spans="1:6" s="4" customFormat="1" x14ac:dyDescent="0.25">
      <c r="A997" s="20">
        <v>38</v>
      </c>
      <c r="B997" s="4" t="s">
        <v>42</v>
      </c>
      <c r="C997" s="21">
        <v>20000</v>
      </c>
      <c r="D997" s="21">
        <v>0</v>
      </c>
      <c r="E997" s="21">
        <v>0</v>
      </c>
      <c r="F997" s="21">
        <v>20000</v>
      </c>
    </row>
    <row r="998" spans="1:6" s="5" customFormat="1" x14ac:dyDescent="0.25">
      <c r="A998" s="22">
        <v>381</v>
      </c>
      <c r="B998" s="5" t="s">
        <v>47</v>
      </c>
      <c r="C998" s="23">
        <v>20000</v>
      </c>
      <c r="D998" s="23">
        <v>0</v>
      </c>
      <c r="E998" s="23">
        <v>0</v>
      </c>
      <c r="F998" s="23">
        <v>20000</v>
      </c>
    </row>
    <row r="999" spans="1:6" x14ac:dyDescent="0.25">
      <c r="A999" s="10" t="s">
        <v>197</v>
      </c>
      <c r="B999" s="10"/>
      <c r="C999" s="11">
        <v>4221100</v>
      </c>
      <c r="D999" s="11">
        <v>1277800</v>
      </c>
      <c r="E999" s="11">
        <v>30.2717301177418</v>
      </c>
      <c r="F999" s="11">
        <v>5498900</v>
      </c>
    </row>
    <row r="1000" spans="1:6" x14ac:dyDescent="0.25">
      <c r="A1000" s="12" t="s">
        <v>198</v>
      </c>
      <c r="B1000" s="12"/>
      <c r="C1000" s="13">
        <v>4221100</v>
      </c>
      <c r="D1000" s="13">
        <v>1277800</v>
      </c>
      <c r="E1000" s="13">
        <v>30.2717301177418</v>
      </c>
      <c r="F1000" s="13">
        <v>5498900</v>
      </c>
    </row>
    <row r="1001" spans="1:6" x14ac:dyDescent="0.25">
      <c r="A1001" s="14" t="s">
        <v>199</v>
      </c>
      <c r="B1001" s="14"/>
      <c r="C1001" s="15">
        <v>4221100</v>
      </c>
      <c r="D1001" s="15">
        <v>1277800</v>
      </c>
      <c r="E1001" s="15">
        <v>30.2717301177418</v>
      </c>
      <c r="F1001" s="15">
        <v>5498900</v>
      </c>
    </row>
    <row r="1002" spans="1:6" x14ac:dyDescent="0.25">
      <c r="A1002" s="16" t="s">
        <v>200</v>
      </c>
      <c r="B1002" s="16"/>
      <c r="C1002" s="17">
        <v>4221100</v>
      </c>
      <c r="D1002" s="17">
        <v>1277800</v>
      </c>
      <c r="E1002" s="17">
        <v>30.2717301177418</v>
      </c>
      <c r="F1002" s="17">
        <v>5498900</v>
      </c>
    </row>
    <row r="1003" spans="1:6" x14ac:dyDescent="0.25">
      <c r="A1003" s="18" t="s">
        <v>314</v>
      </c>
      <c r="B1003" s="18"/>
      <c r="C1003" s="19">
        <v>76700</v>
      </c>
      <c r="D1003" s="19">
        <v>0</v>
      </c>
      <c r="E1003" s="19">
        <v>0</v>
      </c>
      <c r="F1003" s="19">
        <v>76700</v>
      </c>
    </row>
    <row r="1004" spans="1:6" x14ac:dyDescent="0.25">
      <c r="A1004" s="18" t="s">
        <v>16</v>
      </c>
      <c r="B1004" s="18"/>
      <c r="C1004" s="19">
        <v>76700</v>
      </c>
      <c r="D1004" s="19">
        <v>0</v>
      </c>
      <c r="E1004" s="19">
        <v>0</v>
      </c>
      <c r="F1004" s="19">
        <v>76700</v>
      </c>
    </row>
    <row r="1005" spans="1:6" x14ac:dyDescent="0.25">
      <c r="A1005" s="24" t="s">
        <v>44</v>
      </c>
      <c r="B1005" s="24"/>
      <c r="C1005" s="25">
        <v>76700</v>
      </c>
      <c r="D1005" s="25">
        <v>0</v>
      </c>
      <c r="E1005" s="25">
        <v>0</v>
      </c>
      <c r="F1005" s="25">
        <v>76700</v>
      </c>
    </row>
    <row r="1006" spans="1:6" s="4" customFormat="1" x14ac:dyDescent="0.25">
      <c r="A1006" s="20">
        <v>3</v>
      </c>
      <c r="B1006" s="4" t="s">
        <v>22</v>
      </c>
      <c r="C1006" s="21">
        <v>75900</v>
      </c>
      <c r="D1006" s="21">
        <v>0</v>
      </c>
      <c r="E1006" s="21">
        <v>0</v>
      </c>
      <c r="F1006" s="21">
        <v>75900</v>
      </c>
    </row>
    <row r="1007" spans="1:6" s="4" customFormat="1" x14ac:dyDescent="0.25">
      <c r="A1007" s="20">
        <v>32</v>
      </c>
      <c r="B1007" s="4" t="s">
        <v>27</v>
      </c>
      <c r="C1007" s="21">
        <v>75900</v>
      </c>
      <c r="D1007" s="21">
        <v>0</v>
      </c>
      <c r="E1007" s="21">
        <v>0</v>
      </c>
      <c r="F1007" s="21">
        <v>75900</v>
      </c>
    </row>
    <row r="1008" spans="1:6" s="5" customFormat="1" x14ac:dyDescent="0.25">
      <c r="A1008" s="22">
        <v>322</v>
      </c>
      <c r="B1008" s="5" t="s">
        <v>29</v>
      </c>
      <c r="C1008" s="23">
        <v>41500</v>
      </c>
      <c r="D1008" s="23">
        <v>0</v>
      </c>
      <c r="E1008" s="23">
        <v>0</v>
      </c>
      <c r="F1008" s="23">
        <v>41500</v>
      </c>
    </row>
    <row r="1009" spans="1:6" s="5" customFormat="1" x14ac:dyDescent="0.25">
      <c r="A1009" s="22">
        <v>329</v>
      </c>
      <c r="B1009" s="5" t="s">
        <v>32</v>
      </c>
      <c r="C1009" s="23">
        <v>34400</v>
      </c>
      <c r="D1009" s="23">
        <v>0</v>
      </c>
      <c r="E1009" s="23">
        <v>0</v>
      </c>
      <c r="F1009" s="23">
        <v>34400</v>
      </c>
    </row>
    <row r="1010" spans="1:6" s="4" customFormat="1" x14ac:dyDescent="0.25">
      <c r="A1010" s="20">
        <v>4</v>
      </c>
      <c r="B1010" s="4" t="s">
        <v>54</v>
      </c>
      <c r="C1010" s="21">
        <v>800</v>
      </c>
      <c r="D1010" s="21">
        <v>0</v>
      </c>
      <c r="E1010" s="21">
        <v>0</v>
      </c>
      <c r="F1010" s="21">
        <v>800</v>
      </c>
    </row>
    <row r="1011" spans="1:6" s="4" customFormat="1" x14ac:dyDescent="0.25">
      <c r="A1011" s="20">
        <v>42</v>
      </c>
      <c r="B1011" s="4" t="s">
        <v>55</v>
      </c>
      <c r="C1011" s="21">
        <v>800</v>
      </c>
      <c r="D1011" s="21">
        <v>0</v>
      </c>
      <c r="E1011" s="21">
        <v>0</v>
      </c>
      <c r="F1011" s="21">
        <v>800</v>
      </c>
    </row>
    <row r="1012" spans="1:6" s="5" customFormat="1" x14ac:dyDescent="0.25">
      <c r="A1012" s="22">
        <v>426</v>
      </c>
      <c r="B1012" s="5" t="s">
        <v>58</v>
      </c>
      <c r="C1012" s="23">
        <v>800</v>
      </c>
      <c r="D1012" s="23">
        <v>0</v>
      </c>
      <c r="E1012" s="23">
        <v>0</v>
      </c>
      <c r="F1012" s="23">
        <v>800</v>
      </c>
    </row>
    <row r="1013" spans="1:6" x14ac:dyDescent="0.25">
      <c r="A1013" s="18" t="s">
        <v>321</v>
      </c>
      <c r="B1013" s="18"/>
      <c r="C1013" s="19">
        <v>3752400</v>
      </c>
      <c r="D1013" s="19">
        <v>880800</v>
      </c>
      <c r="E1013" s="19">
        <v>23.4729772945315</v>
      </c>
      <c r="F1013" s="19">
        <v>4633200</v>
      </c>
    </row>
    <row r="1014" spans="1:6" x14ac:dyDescent="0.25">
      <c r="A1014" s="18" t="s">
        <v>201</v>
      </c>
      <c r="B1014" s="18"/>
      <c r="C1014" s="19">
        <v>3752400</v>
      </c>
      <c r="D1014" s="19">
        <v>880800</v>
      </c>
      <c r="E1014" s="19">
        <v>23.4729772945315</v>
      </c>
      <c r="F1014" s="19">
        <v>4633200</v>
      </c>
    </row>
    <row r="1015" spans="1:6" x14ac:dyDescent="0.25">
      <c r="A1015" s="24" t="s">
        <v>44</v>
      </c>
      <c r="B1015" s="24"/>
      <c r="C1015" s="25">
        <v>3752400</v>
      </c>
      <c r="D1015" s="25">
        <v>880800</v>
      </c>
      <c r="E1015" s="25">
        <v>23.4729772945315</v>
      </c>
      <c r="F1015" s="25">
        <v>4633200</v>
      </c>
    </row>
    <row r="1016" spans="1:6" s="4" customFormat="1" x14ac:dyDescent="0.25">
      <c r="A1016" s="20">
        <v>3</v>
      </c>
      <c r="B1016" s="4" t="s">
        <v>22</v>
      </c>
      <c r="C1016" s="21">
        <v>3752400</v>
      </c>
      <c r="D1016" s="21">
        <v>880800</v>
      </c>
      <c r="E1016" s="21">
        <v>23.4729772945315</v>
      </c>
      <c r="F1016" s="21">
        <v>4633200</v>
      </c>
    </row>
    <row r="1017" spans="1:6" s="4" customFormat="1" x14ac:dyDescent="0.25">
      <c r="A1017" s="20">
        <v>31</v>
      </c>
      <c r="B1017" s="4" t="s">
        <v>23</v>
      </c>
      <c r="C1017" s="21">
        <v>3083400</v>
      </c>
      <c r="D1017" s="21">
        <v>599600</v>
      </c>
      <c r="E1017" s="21">
        <v>19.446066031004701</v>
      </c>
      <c r="F1017" s="21">
        <v>3683000</v>
      </c>
    </row>
    <row r="1018" spans="1:6" s="5" customFormat="1" x14ac:dyDescent="0.25">
      <c r="A1018" s="22">
        <v>311</v>
      </c>
      <c r="B1018" s="5" t="s">
        <v>24</v>
      </c>
      <c r="C1018" s="23">
        <v>2616187</v>
      </c>
      <c r="D1018" s="23">
        <v>496813</v>
      </c>
      <c r="E1018" s="23">
        <v>18.989965166863101</v>
      </c>
      <c r="F1018" s="23">
        <v>3113000</v>
      </c>
    </row>
    <row r="1019" spans="1:6" s="5" customFormat="1" x14ac:dyDescent="0.25">
      <c r="A1019" s="22">
        <v>312</v>
      </c>
      <c r="B1019" s="5" t="s">
        <v>25</v>
      </c>
      <c r="C1019" s="23">
        <v>35000</v>
      </c>
      <c r="D1019" s="23">
        <v>0</v>
      </c>
      <c r="E1019" s="23">
        <v>0</v>
      </c>
      <c r="F1019" s="23">
        <v>35000</v>
      </c>
    </row>
    <row r="1020" spans="1:6" s="5" customFormat="1" x14ac:dyDescent="0.25">
      <c r="A1020" s="22">
        <v>313</v>
      </c>
      <c r="B1020" s="5" t="s">
        <v>26</v>
      </c>
      <c r="C1020" s="23">
        <v>432213</v>
      </c>
      <c r="D1020" s="23">
        <v>102787</v>
      </c>
      <c r="E1020" s="23">
        <v>23.781561406066</v>
      </c>
      <c r="F1020" s="23">
        <v>535000</v>
      </c>
    </row>
    <row r="1021" spans="1:6" s="4" customFormat="1" x14ac:dyDescent="0.25">
      <c r="A1021" s="20">
        <v>32</v>
      </c>
      <c r="B1021" s="4" t="s">
        <v>27</v>
      </c>
      <c r="C1021" s="21">
        <v>669000</v>
      </c>
      <c r="D1021" s="21">
        <v>281200</v>
      </c>
      <c r="E1021" s="21">
        <v>42.032884902840102</v>
      </c>
      <c r="F1021" s="21">
        <v>950200</v>
      </c>
    </row>
    <row r="1022" spans="1:6" s="5" customFormat="1" x14ac:dyDescent="0.25">
      <c r="A1022" s="22">
        <v>321</v>
      </c>
      <c r="B1022" s="5" t="s">
        <v>28</v>
      </c>
      <c r="C1022" s="23">
        <v>60300</v>
      </c>
      <c r="D1022" s="23">
        <v>0</v>
      </c>
      <c r="E1022" s="23">
        <v>0</v>
      </c>
      <c r="F1022" s="23">
        <v>60300</v>
      </c>
    </row>
    <row r="1023" spans="1:6" s="5" customFormat="1" x14ac:dyDescent="0.25">
      <c r="A1023" s="22">
        <v>322</v>
      </c>
      <c r="B1023" s="5" t="s">
        <v>29</v>
      </c>
      <c r="C1023" s="23">
        <v>170500</v>
      </c>
      <c r="D1023" s="23">
        <v>100000</v>
      </c>
      <c r="E1023" s="23">
        <v>58.651026392961903</v>
      </c>
      <c r="F1023" s="23">
        <v>270500</v>
      </c>
    </row>
    <row r="1024" spans="1:6" s="5" customFormat="1" x14ac:dyDescent="0.25">
      <c r="A1024" s="22">
        <v>323</v>
      </c>
      <c r="B1024" s="5" t="s">
        <v>30</v>
      </c>
      <c r="C1024" s="23">
        <v>436600</v>
      </c>
      <c r="D1024" s="23">
        <v>181200</v>
      </c>
      <c r="E1024" s="23">
        <v>41.502519468621202</v>
      </c>
      <c r="F1024" s="23">
        <v>617800</v>
      </c>
    </row>
    <row r="1025" spans="1:6" s="5" customFormat="1" x14ac:dyDescent="0.25">
      <c r="A1025" s="22">
        <v>329</v>
      </c>
      <c r="B1025" s="5" t="s">
        <v>32</v>
      </c>
      <c r="C1025" s="23">
        <v>1600</v>
      </c>
      <c r="D1025" s="23">
        <v>0</v>
      </c>
      <c r="E1025" s="23">
        <v>0</v>
      </c>
      <c r="F1025" s="23">
        <v>1600</v>
      </c>
    </row>
    <row r="1026" spans="1:6" x14ac:dyDescent="0.25">
      <c r="A1026" s="18" t="s">
        <v>317</v>
      </c>
      <c r="B1026" s="18"/>
      <c r="C1026" s="19">
        <v>0</v>
      </c>
      <c r="D1026" s="19">
        <v>150000</v>
      </c>
      <c r="E1026" s="19">
        <v>0</v>
      </c>
      <c r="F1026" s="19">
        <v>150000</v>
      </c>
    </row>
    <row r="1027" spans="1:6" x14ac:dyDescent="0.25">
      <c r="A1027" s="18" t="s">
        <v>53</v>
      </c>
      <c r="B1027" s="18"/>
      <c r="C1027" s="19">
        <v>0</v>
      </c>
      <c r="D1027" s="19">
        <v>150000</v>
      </c>
      <c r="E1027" s="19">
        <v>0</v>
      </c>
      <c r="F1027" s="19">
        <v>150000</v>
      </c>
    </row>
    <row r="1028" spans="1:6" x14ac:dyDescent="0.25">
      <c r="A1028" s="24" t="s">
        <v>44</v>
      </c>
      <c r="B1028" s="24"/>
      <c r="C1028" s="25">
        <v>0</v>
      </c>
      <c r="D1028" s="25">
        <v>150000</v>
      </c>
      <c r="E1028" s="25">
        <v>0</v>
      </c>
      <c r="F1028" s="25">
        <v>150000</v>
      </c>
    </row>
    <row r="1029" spans="1:6" s="4" customFormat="1" x14ac:dyDescent="0.25">
      <c r="A1029" s="20">
        <v>3</v>
      </c>
      <c r="B1029" s="4" t="s">
        <v>22</v>
      </c>
      <c r="C1029" s="21">
        <v>0</v>
      </c>
      <c r="D1029" s="21">
        <v>150000</v>
      </c>
      <c r="E1029" s="21">
        <v>0</v>
      </c>
      <c r="F1029" s="21">
        <v>150000</v>
      </c>
    </row>
    <row r="1030" spans="1:6" s="4" customFormat="1" x14ac:dyDescent="0.25">
      <c r="A1030" s="20">
        <v>32</v>
      </c>
      <c r="B1030" s="4" t="s">
        <v>27</v>
      </c>
      <c r="C1030" s="21">
        <v>0</v>
      </c>
      <c r="D1030" s="21">
        <v>150000</v>
      </c>
      <c r="E1030" s="21">
        <v>0</v>
      </c>
      <c r="F1030" s="21">
        <v>150000</v>
      </c>
    </row>
    <row r="1031" spans="1:6" s="5" customFormat="1" x14ac:dyDescent="0.25">
      <c r="A1031" s="22">
        <v>323</v>
      </c>
      <c r="B1031" s="5" t="s">
        <v>30</v>
      </c>
      <c r="C1031" s="23">
        <v>0</v>
      </c>
      <c r="D1031" s="23">
        <v>150000</v>
      </c>
      <c r="E1031" s="23">
        <v>0</v>
      </c>
      <c r="F1031" s="23">
        <v>150000</v>
      </c>
    </row>
    <row r="1032" spans="1:6" x14ac:dyDescent="0.25">
      <c r="A1032" s="18" t="s">
        <v>319</v>
      </c>
      <c r="B1032" s="18"/>
      <c r="C1032" s="19">
        <v>392000</v>
      </c>
      <c r="D1032" s="19">
        <v>247000</v>
      </c>
      <c r="E1032" s="19">
        <v>63.0102040816327</v>
      </c>
      <c r="F1032" s="19">
        <v>639000</v>
      </c>
    </row>
    <row r="1033" spans="1:6" x14ac:dyDescent="0.25">
      <c r="A1033" s="18" t="s">
        <v>57</v>
      </c>
      <c r="B1033" s="18"/>
      <c r="C1033" s="19">
        <v>392000</v>
      </c>
      <c r="D1033" s="19">
        <v>247000</v>
      </c>
      <c r="E1033" s="19">
        <v>63.0102040816327</v>
      </c>
      <c r="F1033" s="19">
        <v>639000</v>
      </c>
    </row>
    <row r="1034" spans="1:6" x14ac:dyDescent="0.25">
      <c r="A1034" s="24" t="s">
        <v>44</v>
      </c>
      <c r="B1034" s="24"/>
      <c r="C1034" s="25">
        <v>392000</v>
      </c>
      <c r="D1034" s="25">
        <v>247000</v>
      </c>
      <c r="E1034" s="25">
        <v>63.0102040816327</v>
      </c>
      <c r="F1034" s="25">
        <v>639000</v>
      </c>
    </row>
    <row r="1035" spans="1:6" s="4" customFormat="1" x14ac:dyDescent="0.25">
      <c r="A1035" s="20">
        <v>3</v>
      </c>
      <c r="B1035" s="4" t="s">
        <v>22</v>
      </c>
      <c r="C1035" s="21">
        <v>239000</v>
      </c>
      <c r="D1035" s="21">
        <v>100000</v>
      </c>
      <c r="E1035" s="21">
        <v>41.841004184100399</v>
      </c>
      <c r="F1035" s="21">
        <v>339000</v>
      </c>
    </row>
    <row r="1036" spans="1:6" s="4" customFormat="1" x14ac:dyDescent="0.25">
      <c r="A1036" s="20">
        <v>32</v>
      </c>
      <c r="B1036" s="4" t="s">
        <v>27</v>
      </c>
      <c r="C1036" s="21">
        <v>239000</v>
      </c>
      <c r="D1036" s="21">
        <v>100000</v>
      </c>
      <c r="E1036" s="21">
        <v>41.841004184100399</v>
      </c>
      <c r="F1036" s="21">
        <v>339000</v>
      </c>
    </row>
    <row r="1037" spans="1:6" s="5" customFormat="1" x14ac:dyDescent="0.25">
      <c r="A1037" s="22">
        <v>322</v>
      </c>
      <c r="B1037" s="5" t="s">
        <v>29</v>
      </c>
      <c r="C1037" s="23">
        <v>189000</v>
      </c>
      <c r="D1037" s="23">
        <v>0</v>
      </c>
      <c r="E1037" s="23">
        <v>0</v>
      </c>
      <c r="F1037" s="23">
        <v>189000</v>
      </c>
    </row>
    <row r="1038" spans="1:6" s="5" customFormat="1" x14ac:dyDescent="0.25">
      <c r="A1038" s="22">
        <v>323</v>
      </c>
      <c r="B1038" s="5" t="s">
        <v>30</v>
      </c>
      <c r="C1038" s="23">
        <v>50000</v>
      </c>
      <c r="D1038" s="23">
        <v>100000</v>
      </c>
      <c r="E1038" s="23">
        <v>200</v>
      </c>
      <c r="F1038" s="23">
        <v>150000</v>
      </c>
    </row>
    <row r="1039" spans="1:6" s="4" customFormat="1" x14ac:dyDescent="0.25">
      <c r="A1039" s="20">
        <v>4</v>
      </c>
      <c r="B1039" s="4" t="s">
        <v>54</v>
      </c>
      <c r="C1039" s="21">
        <v>153000</v>
      </c>
      <c r="D1039" s="21">
        <v>147000</v>
      </c>
      <c r="E1039" s="21">
        <v>96.078431372549005</v>
      </c>
      <c r="F1039" s="21">
        <v>300000</v>
      </c>
    </row>
    <row r="1040" spans="1:6" s="4" customFormat="1" x14ac:dyDescent="0.25">
      <c r="A1040" s="20">
        <v>42</v>
      </c>
      <c r="B1040" s="4" t="s">
        <v>55</v>
      </c>
      <c r="C1040" s="21">
        <v>153000</v>
      </c>
      <c r="D1040" s="21">
        <v>147000</v>
      </c>
      <c r="E1040" s="21">
        <v>96.078431372549005</v>
      </c>
      <c r="F1040" s="21">
        <v>300000</v>
      </c>
    </row>
    <row r="1041" spans="1:6" s="5" customFormat="1" x14ac:dyDescent="0.25">
      <c r="A1041" s="22">
        <v>422</v>
      </c>
      <c r="B1041" s="5" t="s">
        <v>56</v>
      </c>
      <c r="C1041" s="23">
        <v>153000</v>
      </c>
      <c r="D1041" s="23">
        <v>147000</v>
      </c>
      <c r="E1041" s="23">
        <v>96.078431372549005</v>
      </c>
      <c r="F1041" s="23">
        <v>300000</v>
      </c>
    </row>
    <row r="1042" spans="1:6" x14ac:dyDescent="0.25">
      <c r="A1042" s="10" t="s">
        <v>202</v>
      </c>
      <c r="B1042" s="10"/>
      <c r="C1042" s="11">
        <v>449000</v>
      </c>
      <c r="D1042" s="11">
        <v>40000</v>
      </c>
      <c r="E1042" s="11">
        <v>8.9086859688196007</v>
      </c>
      <c r="F1042" s="11">
        <v>489000</v>
      </c>
    </row>
    <row r="1043" spans="1:6" x14ac:dyDescent="0.25">
      <c r="A1043" s="12" t="s">
        <v>203</v>
      </c>
      <c r="B1043" s="12"/>
      <c r="C1043" s="13">
        <v>449000</v>
      </c>
      <c r="D1043" s="13">
        <v>40000</v>
      </c>
      <c r="E1043" s="13">
        <v>8.9086859688196007</v>
      </c>
      <c r="F1043" s="13">
        <v>489000</v>
      </c>
    </row>
    <row r="1044" spans="1:6" x14ac:dyDescent="0.25">
      <c r="A1044" s="14" t="s">
        <v>204</v>
      </c>
      <c r="B1044" s="14"/>
      <c r="C1044" s="15">
        <v>449000</v>
      </c>
      <c r="D1044" s="15">
        <v>40000</v>
      </c>
      <c r="E1044" s="15">
        <v>8.9086859688196007</v>
      </c>
      <c r="F1044" s="15">
        <v>489000</v>
      </c>
    </row>
    <row r="1045" spans="1:6" x14ac:dyDescent="0.25">
      <c r="A1045" s="16" t="s">
        <v>205</v>
      </c>
      <c r="B1045" s="16"/>
      <c r="C1045" s="17">
        <v>434000</v>
      </c>
      <c r="D1045" s="17">
        <v>40000</v>
      </c>
      <c r="E1045" s="17">
        <v>9.2165898617511495</v>
      </c>
      <c r="F1045" s="17">
        <v>474000</v>
      </c>
    </row>
    <row r="1046" spans="1:6" x14ac:dyDescent="0.25">
      <c r="A1046" s="18" t="s">
        <v>314</v>
      </c>
      <c r="B1046" s="18"/>
      <c r="C1046" s="19">
        <v>434000</v>
      </c>
      <c r="D1046" s="19">
        <v>40000</v>
      </c>
      <c r="E1046" s="19">
        <v>9.2165898617511495</v>
      </c>
      <c r="F1046" s="19">
        <v>474000</v>
      </c>
    </row>
    <row r="1047" spans="1:6" x14ac:dyDescent="0.25">
      <c r="A1047" s="18" t="s">
        <v>16</v>
      </c>
      <c r="B1047" s="18"/>
      <c r="C1047" s="19">
        <v>434000</v>
      </c>
      <c r="D1047" s="19">
        <v>40000</v>
      </c>
      <c r="E1047" s="19">
        <v>9.2165898617511495</v>
      </c>
      <c r="F1047" s="19">
        <v>474000</v>
      </c>
    </row>
    <row r="1048" spans="1:6" x14ac:dyDescent="0.25">
      <c r="A1048" s="24" t="s">
        <v>21</v>
      </c>
      <c r="B1048" s="24"/>
      <c r="C1048" s="25">
        <v>434000</v>
      </c>
      <c r="D1048" s="25">
        <v>40000</v>
      </c>
      <c r="E1048" s="25">
        <v>9.2165898617511495</v>
      </c>
      <c r="F1048" s="25">
        <v>474000</v>
      </c>
    </row>
    <row r="1049" spans="1:6" s="4" customFormat="1" x14ac:dyDescent="0.25">
      <c r="A1049" s="20">
        <v>3</v>
      </c>
      <c r="B1049" s="4" t="s">
        <v>22</v>
      </c>
      <c r="C1049" s="21">
        <v>434000</v>
      </c>
      <c r="D1049" s="21">
        <v>40000</v>
      </c>
      <c r="E1049" s="21">
        <v>9.2165898617511495</v>
      </c>
      <c r="F1049" s="21">
        <v>474000</v>
      </c>
    </row>
    <row r="1050" spans="1:6" s="4" customFormat="1" x14ac:dyDescent="0.25">
      <c r="A1050" s="20">
        <v>32</v>
      </c>
      <c r="B1050" s="4" t="s">
        <v>27</v>
      </c>
      <c r="C1050" s="21">
        <v>324000</v>
      </c>
      <c r="D1050" s="21">
        <v>40000</v>
      </c>
      <c r="E1050" s="21">
        <v>12.3456790123457</v>
      </c>
      <c r="F1050" s="21">
        <v>364000</v>
      </c>
    </row>
    <row r="1051" spans="1:6" s="5" customFormat="1" x14ac:dyDescent="0.25">
      <c r="A1051" s="22">
        <v>323</v>
      </c>
      <c r="B1051" s="5" t="s">
        <v>30</v>
      </c>
      <c r="C1051" s="23">
        <v>4000</v>
      </c>
      <c r="D1051" s="23">
        <v>0</v>
      </c>
      <c r="E1051" s="23">
        <v>0</v>
      </c>
      <c r="F1051" s="23">
        <v>4000</v>
      </c>
    </row>
    <row r="1052" spans="1:6" s="5" customFormat="1" x14ac:dyDescent="0.25">
      <c r="A1052" s="22">
        <v>324</v>
      </c>
      <c r="B1052" s="5" t="s">
        <v>31</v>
      </c>
      <c r="C1052" s="23">
        <v>5000</v>
      </c>
      <c r="D1052" s="23">
        <v>0</v>
      </c>
      <c r="E1052" s="23">
        <v>0</v>
      </c>
      <c r="F1052" s="23">
        <v>5000</v>
      </c>
    </row>
    <row r="1053" spans="1:6" s="5" customFormat="1" x14ac:dyDescent="0.25">
      <c r="A1053" s="22">
        <v>329</v>
      </c>
      <c r="B1053" s="5" t="s">
        <v>32</v>
      </c>
      <c r="C1053" s="23">
        <v>315000</v>
      </c>
      <c r="D1053" s="23">
        <v>40000</v>
      </c>
      <c r="E1053" s="23">
        <v>12.698412698412699</v>
      </c>
      <c r="F1053" s="23">
        <v>355000</v>
      </c>
    </row>
    <row r="1054" spans="1:6" s="4" customFormat="1" x14ac:dyDescent="0.25">
      <c r="A1054" s="20">
        <v>38</v>
      </c>
      <c r="B1054" s="4" t="s">
        <v>42</v>
      </c>
      <c r="C1054" s="21">
        <v>110000</v>
      </c>
      <c r="D1054" s="21">
        <v>0</v>
      </c>
      <c r="E1054" s="21">
        <v>0</v>
      </c>
      <c r="F1054" s="21">
        <v>110000</v>
      </c>
    </row>
    <row r="1055" spans="1:6" s="5" customFormat="1" x14ac:dyDescent="0.25">
      <c r="A1055" s="22">
        <v>381</v>
      </c>
      <c r="B1055" s="5" t="s">
        <v>47</v>
      </c>
      <c r="C1055" s="23">
        <v>110000</v>
      </c>
      <c r="D1055" s="23">
        <v>0</v>
      </c>
      <c r="E1055" s="23">
        <v>0</v>
      </c>
      <c r="F1055" s="23">
        <v>110000</v>
      </c>
    </row>
    <row r="1056" spans="1:6" x14ac:dyDescent="0.25">
      <c r="A1056" s="16" t="s">
        <v>206</v>
      </c>
      <c r="B1056" s="16"/>
      <c r="C1056" s="17">
        <v>15000</v>
      </c>
      <c r="D1056" s="17">
        <v>0</v>
      </c>
      <c r="E1056" s="17">
        <v>0</v>
      </c>
      <c r="F1056" s="17">
        <v>15000</v>
      </c>
    </row>
    <row r="1057" spans="1:6" x14ac:dyDescent="0.25">
      <c r="A1057" s="18" t="s">
        <v>314</v>
      </c>
      <c r="B1057" s="18"/>
      <c r="C1057" s="19">
        <v>15000</v>
      </c>
      <c r="D1057" s="19">
        <v>0</v>
      </c>
      <c r="E1057" s="19">
        <v>0</v>
      </c>
      <c r="F1057" s="19">
        <v>15000</v>
      </c>
    </row>
    <row r="1058" spans="1:6" x14ac:dyDescent="0.25">
      <c r="A1058" s="18" t="s">
        <v>16</v>
      </c>
      <c r="B1058" s="18"/>
      <c r="C1058" s="19">
        <v>15000</v>
      </c>
      <c r="D1058" s="19">
        <v>0</v>
      </c>
      <c r="E1058" s="19">
        <v>0</v>
      </c>
      <c r="F1058" s="19">
        <v>15000</v>
      </c>
    </row>
    <row r="1059" spans="1:6" x14ac:dyDescent="0.25">
      <c r="A1059" s="24" t="s">
        <v>21</v>
      </c>
      <c r="B1059" s="24"/>
      <c r="C1059" s="25">
        <v>15000</v>
      </c>
      <c r="D1059" s="25">
        <v>0</v>
      </c>
      <c r="E1059" s="25">
        <v>0</v>
      </c>
      <c r="F1059" s="25">
        <v>15000</v>
      </c>
    </row>
    <row r="1060" spans="1:6" s="4" customFormat="1" x14ac:dyDescent="0.25">
      <c r="A1060" s="20">
        <v>3</v>
      </c>
      <c r="B1060" s="4" t="s">
        <v>22</v>
      </c>
      <c r="C1060" s="21">
        <v>15000</v>
      </c>
      <c r="D1060" s="21">
        <v>0</v>
      </c>
      <c r="E1060" s="21">
        <v>0</v>
      </c>
      <c r="F1060" s="21">
        <v>15000</v>
      </c>
    </row>
    <row r="1061" spans="1:6" s="4" customFormat="1" x14ac:dyDescent="0.25">
      <c r="A1061" s="20">
        <v>32</v>
      </c>
      <c r="B1061" s="4" t="s">
        <v>27</v>
      </c>
      <c r="C1061" s="21">
        <v>15000</v>
      </c>
      <c r="D1061" s="21">
        <v>0</v>
      </c>
      <c r="E1061" s="21">
        <v>0</v>
      </c>
      <c r="F1061" s="21">
        <v>15000</v>
      </c>
    </row>
    <row r="1062" spans="1:6" s="5" customFormat="1" x14ac:dyDescent="0.25">
      <c r="A1062" s="22">
        <v>322</v>
      </c>
      <c r="B1062" s="5" t="s">
        <v>29</v>
      </c>
      <c r="C1062" s="23">
        <v>3000</v>
      </c>
      <c r="D1062" s="23">
        <v>0</v>
      </c>
      <c r="E1062" s="23">
        <v>0</v>
      </c>
      <c r="F1062" s="23">
        <v>3000</v>
      </c>
    </row>
    <row r="1063" spans="1:6" s="5" customFormat="1" x14ac:dyDescent="0.25">
      <c r="A1063" s="22">
        <v>323</v>
      </c>
      <c r="B1063" s="5" t="s">
        <v>30</v>
      </c>
      <c r="C1063" s="23">
        <v>0</v>
      </c>
      <c r="D1063" s="23">
        <v>3000</v>
      </c>
      <c r="E1063" s="23">
        <v>0</v>
      </c>
      <c r="F1063" s="23">
        <v>3000</v>
      </c>
    </row>
    <row r="1064" spans="1:6" s="5" customFormat="1" x14ac:dyDescent="0.25">
      <c r="A1064" s="22">
        <v>329</v>
      </c>
      <c r="B1064" s="5" t="s">
        <v>32</v>
      </c>
      <c r="C1064" s="23">
        <v>12000</v>
      </c>
      <c r="D1064" s="23">
        <v>-3000</v>
      </c>
      <c r="E1064" s="23">
        <v>-25</v>
      </c>
      <c r="F1064" s="23">
        <v>9000</v>
      </c>
    </row>
    <row r="1065" spans="1:6" x14ac:dyDescent="0.25">
      <c r="A1065" s="10" t="s">
        <v>207</v>
      </c>
      <c r="B1065" s="10"/>
      <c r="C1065" s="11">
        <v>340000</v>
      </c>
      <c r="D1065" s="11">
        <v>-107500</v>
      </c>
      <c r="E1065" s="11">
        <v>-31.617647058823501</v>
      </c>
      <c r="F1065" s="11">
        <v>232500</v>
      </c>
    </row>
    <row r="1066" spans="1:6" x14ac:dyDescent="0.25">
      <c r="A1066" s="12" t="s">
        <v>208</v>
      </c>
      <c r="B1066" s="12"/>
      <c r="C1066" s="13">
        <v>340000</v>
      </c>
      <c r="D1066" s="13">
        <v>-107500</v>
      </c>
      <c r="E1066" s="13">
        <v>-31.617647058823501</v>
      </c>
      <c r="F1066" s="13">
        <v>232500</v>
      </c>
    </row>
    <row r="1067" spans="1:6" x14ac:dyDescent="0.25">
      <c r="A1067" s="14" t="s">
        <v>209</v>
      </c>
      <c r="B1067" s="14"/>
      <c r="C1067" s="15">
        <v>340000</v>
      </c>
      <c r="D1067" s="15">
        <v>-107500</v>
      </c>
      <c r="E1067" s="15">
        <v>-31.617647058823501</v>
      </c>
      <c r="F1067" s="15">
        <v>232500</v>
      </c>
    </row>
    <row r="1068" spans="1:6" x14ac:dyDescent="0.25">
      <c r="A1068" s="16" t="s">
        <v>210</v>
      </c>
      <c r="B1068" s="16"/>
      <c r="C1068" s="17">
        <v>340000</v>
      </c>
      <c r="D1068" s="17">
        <v>-107500</v>
      </c>
      <c r="E1068" s="17">
        <v>-31.617647058823501</v>
      </c>
      <c r="F1068" s="17">
        <v>232500</v>
      </c>
    </row>
    <row r="1069" spans="1:6" x14ac:dyDescent="0.25">
      <c r="A1069" s="18" t="s">
        <v>314</v>
      </c>
      <c r="B1069" s="18"/>
      <c r="C1069" s="19">
        <v>10000</v>
      </c>
      <c r="D1069" s="19">
        <v>140000</v>
      </c>
      <c r="E1069" s="19">
        <v>1400</v>
      </c>
      <c r="F1069" s="19">
        <v>150000</v>
      </c>
    </row>
    <row r="1070" spans="1:6" x14ac:dyDescent="0.25">
      <c r="A1070" s="18" t="s">
        <v>16</v>
      </c>
      <c r="B1070" s="18"/>
      <c r="C1070" s="19">
        <v>10000</v>
      </c>
      <c r="D1070" s="19">
        <v>140000</v>
      </c>
      <c r="E1070" s="19">
        <v>1400</v>
      </c>
      <c r="F1070" s="19">
        <v>150000</v>
      </c>
    </row>
    <row r="1071" spans="1:6" x14ac:dyDescent="0.25">
      <c r="A1071" s="24" t="s">
        <v>62</v>
      </c>
      <c r="B1071" s="24"/>
      <c r="C1071" s="25">
        <v>10000</v>
      </c>
      <c r="D1071" s="25">
        <v>140000</v>
      </c>
      <c r="E1071" s="25">
        <v>1400</v>
      </c>
      <c r="F1071" s="25">
        <v>150000</v>
      </c>
    </row>
    <row r="1072" spans="1:6" s="4" customFormat="1" x14ac:dyDescent="0.25">
      <c r="A1072" s="20">
        <v>3</v>
      </c>
      <c r="B1072" s="4" t="s">
        <v>22</v>
      </c>
      <c r="C1072" s="21">
        <v>10000</v>
      </c>
      <c r="D1072" s="21">
        <v>140000</v>
      </c>
      <c r="E1072" s="21">
        <v>1400</v>
      </c>
      <c r="F1072" s="21">
        <v>150000</v>
      </c>
    </row>
    <row r="1073" spans="1:6" s="4" customFormat="1" x14ac:dyDescent="0.25">
      <c r="A1073" s="20">
        <v>32</v>
      </c>
      <c r="B1073" s="4" t="s">
        <v>27</v>
      </c>
      <c r="C1073" s="21">
        <v>10000</v>
      </c>
      <c r="D1073" s="21">
        <v>140000</v>
      </c>
      <c r="E1073" s="21">
        <v>1400</v>
      </c>
      <c r="F1073" s="21">
        <v>150000</v>
      </c>
    </row>
    <row r="1074" spans="1:6" s="5" customFormat="1" x14ac:dyDescent="0.25">
      <c r="A1074" s="22">
        <v>323</v>
      </c>
      <c r="B1074" s="5" t="s">
        <v>30</v>
      </c>
      <c r="C1074" s="23">
        <v>10000</v>
      </c>
      <c r="D1074" s="23">
        <v>140000</v>
      </c>
      <c r="E1074" s="23">
        <v>1400</v>
      </c>
      <c r="F1074" s="23">
        <v>150000</v>
      </c>
    </row>
    <row r="1075" spans="1:6" x14ac:dyDescent="0.25">
      <c r="A1075" s="18" t="s">
        <v>317</v>
      </c>
      <c r="B1075" s="18"/>
      <c r="C1075" s="19">
        <v>55000</v>
      </c>
      <c r="D1075" s="19">
        <v>-20000</v>
      </c>
      <c r="E1075" s="19">
        <v>-36.363636363636402</v>
      </c>
      <c r="F1075" s="19">
        <v>35000</v>
      </c>
    </row>
    <row r="1076" spans="1:6" x14ac:dyDescent="0.25">
      <c r="A1076" s="18" t="s">
        <v>49</v>
      </c>
      <c r="B1076" s="18"/>
      <c r="C1076" s="19">
        <v>55000</v>
      </c>
      <c r="D1076" s="19">
        <v>-20000</v>
      </c>
      <c r="E1076" s="19">
        <v>-36.363636363636402</v>
      </c>
      <c r="F1076" s="19">
        <v>35000</v>
      </c>
    </row>
    <row r="1077" spans="1:6" x14ac:dyDescent="0.25">
      <c r="A1077" s="24" t="s">
        <v>62</v>
      </c>
      <c r="B1077" s="24"/>
      <c r="C1077" s="25">
        <v>55000</v>
      </c>
      <c r="D1077" s="25">
        <v>-20000</v>
      </c>
      <c r="E1077" s="25">
        <v>-36.363636363636402</v>
      </c>
      <c r="F1077" s="25">
        <v>35000</v>
      </c>
    </row>
    <row r="1078" spans="1:6" s="4" customFormat="1" x14ac:dyDescent="0.25">
      <c r="A1078" s="20">
        <v>4</v>
      </c>
      <c r="B1078" s="4" t="s">
        <v>54</v>
      </c>
      <c r="C1078" s="21">
        <v>55000</v>
      </c>
      <c r="D1078" s="21">
        <v>-20000</v>
      </c>
      <c r="E1078" s="21">
        <v>-36.363636363636402</v>
      </c>
      <c r="F1078" s="21">
        <v>35000</v>
      </c>
    </row>
    <row r="1079" spans="1:6" s="4" customFormat="1" x14ac:dyDescent="0.25">
      <c r="A1079" s="20">
        <v>42</v>
      </c>
      <c r="B1079" s="4" t="s">
        <v>55</v>
      </c>
      <c r="C1079" s="21">
        <v>55000</v>
      </c>
      <c r="D1079" s="21">
        <v>-20000</v>
      </c>
      <c r="E1079" s="21">
        <v>-36.363636363636402</v>
      </c>
      <c r="F1079" s="21">
        <v>35000</v>
      </c>
    </row>
    <row r="1080" spans="1:6" s="5" customFormat="1" x14ac:dyDescent="0.25">
      <c r="A1080" s="22">
        <v>426</v>
      </c>
      <c r="B1080" s="5" t="s">
        <v>58</v>
      </c>
      <c r="C1080" s="23">
        <v>55000</v>
      </c>
      <c r="D1080" s="23">
        <v>-20000</v>
      </c>
      <c r="E1080" s="23">
        <v>-36.363636363636402</v>
      </c>
      <c r="F1080" s="23">
        <v>35000</v>
      </c>
    </row>
    <row r="1081" spans="1:6" x14ac:dyDescent="0.25">
      <c r="A1081" s="18" t="s">
        <v>319</v>
      </c>
      <c r="B1081" s="18"/>
      <c r="C1081" s="19">
        <v>275000</v>
      </c>
      <c r="D1081" s="19">
        <v>-227500</v>
      </c>
      <c r="E1081" s="19">
        <v>-82.727272727272705</v>
      </c>
      <c r="F1081" s="19">
        <v>47500</v>
      </c>
    </row>
    <row r="1082" spans="1:6" x14ac:dyDescent="0.25">
      <c r="A1082" s="18" t="s">
        <v>57</v>
      </c>
      <c r="B1082" s="18"/>
      <c r="C1082" s="19">
        <v>275000</v>
      </c>
      <c r="D1082" s="19">
        <v>-227500</v>
      </c>
      <c r="E1082" s="19">
        <v>-82.727272727272705</v>
      </c>
      <c r="F1082" s="19">
        <v>47500</v>
      </c>
    </row>
    <row r="1083" spans="1:6" x14ac:dyDescent="0.25">
      <c r="A1083" s="24" t="s">
        <v>62</v>
      </c>
      <c r="B1083" s="24"/>
      <c r="C1083" s="25">
        <v>275000</v>
      </c>
      <c r="D1083" s="25">
        <v>-227500</v>
      </c>
      <c r="E1083" s="25">
        <v>-82.727272727272705</v>
      </c>
      <c r="F1083" s="25">
        <v>47500</v>
      </c>
    </row>
    <row r="1084" spans="1:6" s="4" customFormat="1" x14ac:dyDescent="0.25">
      <c r="A1084" s="20">
        <v>4</v>
      </c>
      <c r="B1084" s="4" t="s">
        <v>54</v>
      </c>
      <c r="C1084" s="21">
        <v>275000</v>
      </c>
      <c r="D1084" s="21">
        <v>-227500</v>
      </c>
      <c r="E1084" s="21">
        <v>-82.727272727272705</v>
      </c>
      <c r="F1084" s="21">
        <v>47500</v>
      </c>
    </row>
    <row r="1085" spans="1:6" s="4" customFormat="1" x14ac:dyDescent="0.25">
      <c r="A1085" s="20">
        <v>42</v>
      </c>
      <c r="B1085" s="4" t="s">
        <v>55</v>
      </c>
      <c r="C1085" s="21">
        <v>275000</v>
      </c>
      <c r="D1085" s="21">
        <v>-227500</v>
      </c>
      <c r="E1085" s="21">
        <v>-82.727272727272705</v>
      </c>
      <c r="F1085" s="21">
        <v>47500</v>
      </c>
    </row>
    <row r="1086" spans="1:6" s="5" customFormat="1" x14ac:dyDescent="0.25">
      <c r="A1086" s="22">
        <v>426</v>
      </c>
      <c r="B1086" s="5" t="s">
        <v>58</v>
      </c>
      <c r="C1086" s="23">
        <v>275000</v>
      </c>
      <c r="D1086" s="23">
        <v>-227500</v>
      </c>
      <c r="E1086" s="23">
        <v>-82.727272727272705</v>
      </c>
      <c r="F1086" s="23">
        <v>47500</v>
      </c>
    </row>
    <row r="1087" spans="1:6" x14ac:dyDescent="0.25">
      <c r="A1087" s="10" t="s">
        <v>211</v>
      </c>
      <c r="B1087" s="10"/>
      <c r="C1087" s="11">
        <v>37965000</v>
      </c>
      <c r="D1087" s="11">
        <v>-10429229</v>
      </c>
      <c r="E1087" s="11">
        <v>-27.470641380218598</v>
      </c>
      <c r="F1087" s="11">
        <v>27535771</v>
      </c>
    </row>
    <row r="1088" spans="1:6" x14ac:dyDescent="0.25">
      <c r="A1088" s="12" t="s">
        <v>212</v>
      </c>
      <c r="B1088" s="12"/>
      <c r="C1088" s="13">
        <v>37965000</v>
      </c>
      <c r="D1088" s="13">
        <v>-10429229</v>
      </c>
      <c r="E1088" s="13">
        <v>-27.470641380218598</v>
      </c>
      <c r="F1088" s="13">
        <v>27535771</v>
      </c>
    </row>
    <row r="1089" spans="1:6" x14ac:dyDescent="0.25">
      <c r="A1089" s="14" t="s">
        <v>213</v>
      </c>
      <c r="B1089" s="14"/>
      <c r="C1089" s="15">
        <v>3550000</v>
      </c>
      <c r="D1089" s="15">
        <v>-245000</v>
      </c>
      <c r="E1089" s="15">
        <v>-6.9014084507042304</v>
      </c>
      <c r="F1089" s="15">
        <v>3305000</v>
      </c>
    </row>
    <row r="1090" spans="1:6" x14ac:dyDescent="0.25">
      <c r="A1090" s="16" t="s">
        <v>214</v>
      </c>
      <c r="B1090" s="16"/>
      <c r="C1090" s="17">
        <v>100000</v>
      </c>
      <c r="D1090" s="17">
        <v>-100000</v>
      </c>
      <c r="E1090" s="17">
        <v>-100</v>
      </c>
      <c r="F1090" s="17">
        <v>0</v>
      </c>
    </row>
    <row r="1091" spans="1:6" x14ac:dyDescent="0.25">
      <c r="A1091" s="18" t="s">
        <v>317</v>
      </c>
      <c r="B1091" s="18"/>
      <c r="C1091" s="19">
        <v>100000</v>
      </c>
      <c r="D1091" s="19">
        <v>-100000</v>
      </c>
      <c r="E1091" s="19">
        <v>-100</v>
      </c>
      <c r="F1091" s="19">
        <v>0</v>
      </c>
    </row>
    <row r="1092" spans="1:6" x14ac:dyDescent="0.25">
      <c r="A1092" s="18" t="s">
        <v>215</v>
      </c>
      <c r="B1092" s="18"/>
      <c r="C1092" s="19">
        <v>100000</v>
      </c>
      <c r="D1092" s="19">
        <v>-100000</v>
      </c>
      <c r="E1092" s="19">
        <v>-100</v>
      </c>
      <c r="F1092" s="19">
        <v>0</v>
      </c>
    </row>
    <row r="1093" spans="1:6" x14ac:dyDescent="0.25">
      <c r="A1093" s="24" t="s">
        <v>62</v>
      </c>
      <c r="B1093" s="24"/>
      <c r="C1093" s="25">
        <v>100000</v>
      </c>
      <c r="D1093" s="25">
        <v>-100000</v>
      </c>
      <c r="E1093" s="25">
        <v>-100</v>
      </c>
      <c r="F1093" s="25">
        <v>0</v>
      </c>
    </row>
    <row r="1094" spans="1:6" s="4" customFormat="1" x14ac:dyDescent="0.25">
      <c r="A1094" s="20">
        <v>4</v>
      </c>
      <c r="B1094" s="4" t="s">
        <v>54</v>
      </c>
      <c r="C1094" s="21">
        <v>100000</v>
      </c>
      <c r="D1094" s="21">
        <v>-100000</v>
      </c>
      <c r="E1094" s="21">
        <v>-100</v>
      </c>
      <c r="F1094" s="21">
        <v>0</v>
      </c>
    </row>
    <row r="1095" spans="1:6" s="4" customFormat="1" x14ac:dyDescent="0.25">
      <c r="A1095" s="20">
        <v>42</v>
      </c>
      <c r="B1095" s="4" t="s">
        <v>55</v>
      </c>
      <c r="C1095" s="21">
        <v>100000</v>
      </c>
      <c r="D1095" s="21">
        <v>-100000</v>
      </c>
      <c r="E1095" s="21">
        <v>-100</v>
      </c>
      <c r="F1095" s="21">
        <v>0</v>
      </c>
    </row>
    <row r="1096" spans="1:6" s="5" customFormat="1" x14ac:dyDescent="0.25">
      <c r="A1096" s="22">
        <v>421</v>
      </c>
      <c r="B1096" s="5" t="s">
        <v>216</v>
      </c>
      <c r="C1096" s="23">
        <v>100000</v>
      </c>
      <c r="D1096" s="23">
        <v>-100000</v>
      </c>
      <c r="E1096" s="23">
        <v>-100</v>
      </c>
      <c r="F1096" s="23">
        <v>0</v>
      </c>
    </row>
    <row r="1097" spans="1:6" x14ac:dyDescent="0.25">
      <c r="A1097" s="16" t="s">
        <v>217</v>
      </c>
      <c r="B1097" s="16"/>
      <c r="C1097" s="17">
        <v>300000</v>
      </c>
      <c r="D1097" s="17">
        <v>-300000</v>
      </c>
      <c r="E1097" s="17">
        <v>-100</v>
      </c>
      <c r="F1097" s="17">
        <v>0</v>
      </c>
    </row>
    <row r="1098" spans="1:6" x14ac:dyDescent="0.25">
      <c r="A1098" s="18" t="s">
        <v>317</v>
      </c>
      <c r="B1098" s="18"/>
      <c r="C1098" s="19">
        <v>300000</v>
      </c>
      <c r="D1098" s="19">
        <v>-300000</v>
      </c>
      <c r="E1098" s="19">
        <v>-100</v>
      </c>
      <c r="F1098" s="19">
        <v>0</v>
      </c>
    </row>
    <row r="1099" spans="1:6" x14ac:dyDescent="0.25">
      <c r="A1099" s="18" t="s">
        <v>215</v>
      </c>
      <c r="B1099" s="18"/>
      <c r="C1099" s="19">
        <v>300000</v>
      </c>
      <c r="D1099" s="19">
        <v>-300000</v>
      </c>
      <c r="E1099" s="19">
        <v>-100</v>
      </c>
      <c r="F1099" s="19">
        <v>0</v>
      </c>
    </row>
    <row r="1100" spans="1:6" x14ac:dyDescent="0.25">
      <c r="A1100" s="24" t="s">
        <v>62</v>
      </c>
      <c r="B1100" s="24"/>
      <c r="C1100" s="25">
        <v>300000</v>
      </c>
      <c r="D1100" s="25">
        <v>-300000</v>
      </c>
      <c r="E1100" s="25">
        <v>-100</v>
      </c>
      <c r="F1100" s="25">
        <v>0</v>
      </c>
    </row>
    <row r="1101" spans="1:6" s="4" customFormat="1" x14ac:dyDescent="0.25">
      <c r="A1101" s="20">
        <v>4</v>
      </c>
      <c r="B1101" s="4" t="s">
        <v>54</v>
      </c>
      <c r="C1101" s="21">
        <v>300000</v>
      </c>
      <c r="D1101" s="21">
        <v>-300000</v>
      </c>
      <c r="E1101" s="21">
        <v>-100</v>
      </c>
      <c r="F1101" s="21">
        <v>0</v>
      </c>
    </row>
    <row r="1102" spans="1:6" s="4" customFormat="1" x14ac:dyDescent="0.25">
      <c r="A1102" s="20">
        <v>42</v>
      </c>
      <c r="B1102" s="4" t="s">
        <v>55</v>
      </c>
      <c r="C1102" s="21">
        <v>300000</v>
      </c>
      <c r="D1102" s="21">
        <v>-300000</v>
      </c>
      <c r="E1102" s="21">
        <v>-100</v>
      </c>
      <c r="F1102" s="21">
        <v>0</v>
      </c>
    </row>
    <row r="1103" spans="1:6" s="5" customFormat="1" x14ac:dyDescent="0.25">
      <c r="A1103" s="22">
        <v>421</v>
      </c>
      <c r="B1103" s="5" t="s">
        <v>216</v>
      </c>
      <c r="C1103" s="23">
        <v>300000</v>
      </c>
      <c r="D1103" s="23">
        <v>-300000</v>
      </c>
      <c r="E1103" s="23">
        <v>-100</v>
      </c>
      <c r="F1103" s="23">
        <v>0</v>
      </c>
    </row>
    <row r="1104" spans="1:6" x14ac:dyDescent="0.25">
      <c r="A1104" s="16" t="s">
        <v>218</v>
      </c>
      <c r="B1104" s="16"/>
      <c r="C1104" s="17">
        <v>100000</v>
      </c>
      <c r="D1104" s="17">
        <v>0</v>
      </c>
      <c r="E1104" s="17">
        <v>0</v>
      </c>
      <c r="F1104" s="17">
        <v>100000</v>
      </c>
    </row>
    <row r="1105" spans="1:6" x14ac:dyDescent="0.25">
      <c r="A1105" s="18" t="s">
        <v>317</v>
      </c>
      <c r="B1105" s="18"/>
      <c r="C1105" s="19">
        <v>100000</v>
      </c>
      <c r="D1105" s="19">
        <v>0</v>
      </c>
      <c r="E1105" s="19">
        <v>0</v>
      </c>
      <c r="F1105" s="19">
        <v>100000</v>
      </c>
    </row>
    <row r="1106" spans="1:6" x14ac:dyDescent="0.25">
      <c r="A1106" s="18" t="s">
        <v>215</v>
      </c>
      <c r="B1106" s="18"/>
      <c r="C1106" s="19">
        <v>100000</v>
      </c>
      <c r="D1106" s="19">
        <v>0</v>
      </c>
      <c r="E1106" s="19">
        <v>0</v>
      </c>
      <c r="F1106" s="19">
        <v>100000</v>
      </c>
    </row>
    <row r="1107" spans="1:6" x14ac:dyDescent="0.25">
      <c r="A1107" s="24" t="s">
        <v>62</v>
      </c>
      <c r="B1107" s="24"/>
      <c r="C1107" s="25">
        <v>100000</v>
      </c>
      <c r="D1107" s="25">
        <v>0</v>
      </c>
      <c r="E1107" s="25">
        <v>0</v>
      </c>
      <c r="F1107" s="25">
        <v>100000</v>
      </c>
    </row>
    <row r="1108" spans="1:6" s="4" customFormat="1" x14ac:dyDescent="0.25">
      <c r="A1108" s="20">
        <v>4</v>
      </c>
      <c r="B1108" s="4" t="s">
        <v>54</v>
      </c>
      <c r="C1108" s="21">
        <v>100000</v>
      </c>
      <c r="D1108" s="21">
        <v>0</v>
      </c>
      <c r="E1108" s="21">
        <v>0</v>
      </c>
      <c r="F1108" s="21">
        <v>100000</v>
      </c>
    </row>
    <row r="1109" spans="1:6" s="4" customFormat="1" x14ac:dyDescent="0.25">
      <c r="A1109" s="20">
        <v>42</v>
      </c>
      <c r="B1109" s="4" t="s">
        <v>55</v>
      </c>
      <c r="C1109" s="21">
        <v>100000</v>
      </c>
      <c r="D1109" s="21">
        <v>0</v>
      </c>
      <c r="E1109" s="21">
        <v>0</v>
      </c>
      <c r="F1109" s="21">
        <v>100000</v>
      </c>
    </row>
    <row r="1110" spans="1:6" s="5" customFormat="1" x14ac:dyDescent="0.25">
      <c r="A1110" s="22">
        <v>421</v>
      </c>
      <c r="B1110" s="5" t="s">
        <v>216</v>
      </c>
      <c r="C1110" s="23">
        <v>100000</v>
      </c>
      <c r="D1110" s="23">
        <v>0</v>
      </c>
      <c r="E1110" s="23">
        <v>0</v>
      </c>
      <c r="F1110" s="23">
        <v>100000</v>
      </c>
    </row>
    <row r="1111" spans="1:6" x14ac:dyDescent="0.25">
      <c r="A1111" s="16" t="s">
        <v>219</v>
      </c>
      <c r="B1111" s="16"/>
      <c r="C1111" s="17">
        <v>100000</v>
      </c>
      <c r="D1111" s="17">
        <v>-100000</v>
      </c>
      <c r="E1111" s="17">
        <v>-100</v>
      </c>
      <c r="F1111" s="17">
        <v>0</v>
      </c>
    </row>
    <row r="1112" spans="1:6" x14ac:dyDescent="0.25">
      <c r="A1112" s="18" t="s">
        <v>317</v>
      </c>
      <c r="B1112" s="18"/>
      <c r="C1112" s="19">
        <v>100000</v>
      </c>
      <c r="D1112" s="19">
        <v>-100000</v>
      </c>
      <c r="E1112" s="19">
        <v>-100</v>
      </c>
      <c r="F1112" s="19">
        <v>0</v>
      </c>
    </row>
    <row r="1113" spans="1:6" x14ac:dyDescent="0.25">
      <c r="A1113" s="18" t="s">
        <v>215</v>
      </c>
      <c r="B1113" s="18"/>
      <c r="C1113" s="19">
        <v>100000</v>
      </c>
      <c r="D1113" s="19">
        <v>-100000</v>
      </c>
      <c r="E1113" s="19">
        <v>-100</v>
      </c>
      <c r="F1113" s="19">
        <v>0</v>
      </c>
    </row>
    <row r="1114" spans="1:6" x14ac:dyDescent="0.25">
      <c r="A1114" s="24" t="s">
        <v>139</v>
      </c>
      <c r="B1114" s="24"/>
      <c r="C1114" s="25">
        <v>100000</v>
      </c>
      <c r="D1114" s="25">
        <v>-100000</v>
      </c>
      <c r="E1114" s="25">
        <v>-100</v>
      </c>
      <c r="F1114" s="25">
        <v>0</v>
      </c>
    </row>
    <row r="1115" spans="1:6" s="4" customFormat="1" x14ac:dyDescent="0.25">
      <c r="A1115" s="20">
        <v>4</v>
      </c>
      <c r="B1115" s="4" t="s">
        <v>54</v>
      </c>
      <c r="C1115" s="21">
        <v>100000</v>
      </c>
      <c r="D1115" s="21">
        <v>-100000</v>
      </c>
      <c r="E1115" s="21">
        <v>-100</v>
      </c>
      <c r="F1115" s="21">
        <v>0</v>
      </c>
    </row>
    <row r="1116" spans="1:6" s="4" customFormat="1" x14ac:dyDescent="0.25">
      <c r="A1116" s="20">
        <v>42</v>
      </c>
      <c r="B1116" s="4" t="s">
        <v>55</v>
      </c>
      <c r="C1116" s="21">
        <v>100000</v>
      </c>
      <c r="D1116" s="21">
        <v>-100000</v>
      </c>
      <c r="E1116" s="21">
        <v>-100</v>
      </c>
      <c r="F1116" s="21">
        <v>0</v>
      </c>
    </row>
    <row r="1117" spans="1:6" s="5" customFormat="1" x14ac:dyDescent="0.25">
      <c r="A1117" s="22">
        <v>421</v>
      </c>
      <c r="B1117" s="5" t="s">
        <v>216</v>
      </c>
      <c r="C1117" s="23">
        <v>100000</v>
      </c>
      <c r="D1117" s="23">
        <v>-100000</v>
      </c>
      <c r="E1117" s="23">
        <v>-100</v>
      </c>
      <c r="F1117" s="23">
        <v>0</v>
      </c>
    </row>
    <row r="1118" spans="1:6" x14ac:dyDescent="0.25">
      <c r="A1118" s="16" t="s">
        <v>220</v>
      </c>
      <c r="B1118" s="16"/>
      <c r="C1118" s="17">
        <v>150000</v>
      </c>
      <c r="D1118" s="17">
        <v>0</v>
      </c>
      <c r="E1118" s="17">
        <v>0</v>
      </c>
      <c r="F1118" s="17">
        <v>150000</v>
      </c>
    </row>
    <row r="1119" spans="1:6" x14ac:dyDescent="0.25">
      <c r="A1119" s="18" t="s">
        <v>317</v>
      </c>
      <c r="B1119" s="18"/>
      <c r="C1119" s="19">
        <v>150000</v>
      </c>
      <c r="D1119" s="19">
        <v>0</v>
      </c>
      <c r="E1119" s="19">
        <v>0</v>
      </c>
      <c r="F1119" s="19">
        <v>150000</v>
      </c>
    </row>
    <row r="1120" spans="1:6" x14ac:dyDescent="0.25">
      <c r="A1120" s="18" t="s">
        <v>215</v>
      </c>
      <c r="B1120" s="18"/>
      <c r="C1120" s="19">
        <v>150000</v>
      </c>
      <c r="D1120" s="19">
        <v>0</v>
      </c>
      <c r="E1120" s="19">
        <v>0</v>
      </c>
      <c r="F1120" s="19">
        <v>150000</v>
      </c>
    </row>
    <row r="1121" spans="1:6" x14ac:dyDescent="0.25">
      <c r="A1121" s="24" t="s">
        <v>139</v>
      </c>
      <c r="B1121" s="24"/>
      <c r="C1121" s="25">
        <v>150000</v>
      </c>
      <c r="D1121" s="25">
        <v>0</v>
      </c>
      <c r="E1121" s="25">
        <v>0</v>
      </c>
      <c r="F1121" s="25">
        <v>150000</v>
      </c>
    </row>
    <row r="1122" spans="1:6" s="4" customFormat="1" x14ac:dyDescent="0.25">
      <c r="A1122" s="20">
        <v>4</v>
      </c>
      <c r="B1122" s="4" t="s">
        <v>54</v>
      </c>
      <c r="C1122" s="21">
        <v>150000</v>
      </c>
      <c r="D1122" s="21">
        <v>0</v>
      </c>
      <c r="E1122" s="21">
        <v>0</v>
      </c>
      <c r="F1122" s="21">
        <v>150000</v>
      </c>
    </row>
    <row r="1123" spans="1:6" s="4" customFormat="1" x14ac:dyDescent="0.25">
      <c r="A1123" s="20">
        <v>42</v>
      </c>
      <c r="B1123" s="4" t="s">
        <v>55</v>
      </c>
      <c r="C1123" s="21">
        <v>150000</v>
      </c>
      <c r="D1123" s="21">
        <v>0</v>
      </c>
      <c r="E1123" s="21">
        <v>0</v>
      </c>
      <c r="F1123" s="21">
        <v>150000</v>
      </c>
    </row>
    <row r="1124" spans="1:6" s="5" customFormat="1" x14ac:dyDescent="0.25">
      <c r="A1124" s="22">
        <v>421</v>
      </c>
      <c r="B1124" s="5" t="s">
        <v>216</v>
      </c>
      <c r="C1124" s="23">
        <v>150000</v>
      </c>
      <c r="D1124" s="23">
        <v>0</v>
      </c>
      <c r="E1124" s="23">
        <v>0</v>
      </c>
      <c r="F1124" s="23">
        <v>150000</v>
      </c>
    </row>
    <row r="1125" spans="1:6" x14ac:dyDescent="0.25">
      <c r="A1125" s="16" t="s">
        <v>221</v>
      </c>
      <c r="B1125" s="16"/>
      <c r="C1125" s="17">
        <v>200000</v>
      </c>
      <c r="D1125" s="17">
        <v>100000</v>
      </c>
      <c r="E1125" s="17">
        <v>50</v>
      </c>
      <c r="F1125" s="17">
        <v>300000</v>
      </c>
    </row>
    <row r="1126" spans="1:6" x14ac:dyDescent="0.25">
      <c r="A1126" s="18" t="s">
        <v>317</v>
      </c>
      <c r="B1126" s="18"/>
      <c r="C1126" s="19">
        <v>200000</v>
      </c>
      <c r="D1126" s="19">
        <v>100000</v>
      </c>
      <c r="E1126" s="19">
        <v>50</v>
      </c>
      <c r="F1126" s="19">
        <v>300000</v>
      </c>
    </row>
    <row r="1127" spans="1:6" x14ac:dyDescent="0.25">
      <c r="A1127" s="18" t="s">
        <v>215</v>
      </c>
      <c r="B1127" s="18"/>
      <c r="C1127" s="19">
        <v>200000</v>
      </c>
      <c r="D1127" s="19">
        <v>100000</v>
      </c>
      <c r="E1127" s="19">
        <v>50</v>
      </c>
      <c r="F1127" s="19">
        <v>300000</v>
      </c>
    </row>
    <row r="1128" spans="1:6" x14ac:dyDescent="0.25">
      <c r="A1128" s="24" t="s">
        <v>62</v>
      </c>
      <c r="B1128" s="24"/>
      <c r="C1128" s="25">
        <v>200000</v>
      </c>
      <c r="D1128" s="25">
        <v>100000</v>
      </c>
      <c r="E1128" s="25">
        <v>50</v>
      </c>
      <c r="F1128" s="25">
        <v>300000</v>
      </c>
    </row>
    <row r="1129" spans="1:6" s="4" customFormat="1" x14ac:dyDescent="0.25">
      <c r="A1129" s="20">
        <v>4</v>
      </c>
      <c r="B1129" s="4" t="s">
        <v>54</v>
      </c>
      <c r="C1129" s="21">
        <v>200000</v>
      </c>
      <c r="D1129" s="21">
        <v>100000</v>
      </c>
      <c r="E1129" s="21">
        <v>50</v>
      </c>
      <c r="F1129" s="21">
        <v>300000</v>
      </c>
    </row>
    <row r="1130" spans="1:6" s="4" customFormat="1" x14ac:dyDescent="0.25">
      <c r="A1130" s="20">
        <v>42</v>
      </c>
      <c r="B1130" s="4" t="s">
        <v>55</v>
      </c>
      <c r="C1130" s="21">
        <v>200000</v>
      </c>
      <c r="D1130" s="21">
        <v>100000</v>
      </c>
      <c r="E1130" s="21">
        <v>50</v>
      </c>
      <c r="F1130" s="21">
        <v>300000</v>
      </c>
    </row>
    <row r="1131" spans="1:6" s="5" customFormat="1" x14ac:dyDescent="0.25">
      <c r="A1131" s="22">
        <v>421</v>
      </c>
      <c r="B1131" s="5" t="s">
        <v>216</v>
      </c>
      <c r="C1131" s="23">
        <v>200000</v>
      </c>
      <c r="D1131" s="23">
        <v>100000</v>
      </c>
      <c r="E1131" s="23">
        <v>50</v>
      </c>
      <c r="F1131" s="23">
        <v>300000</v>
      </c>
    </row>
    <row r="1132" spans="1:6" x14ac:dyDescent="0.25">
      <c r="A1132" s="16" t="s">
        <v>222</v>
      </c>
      <c r="B1132" s="16"/>
      <c r="C1132" s="17">
        <v>400000</v>
      </c>
      <c r="D1132" s="17">
        <v>-40000</v>
      </c>
      <c r="E1132" s="17">
        <v>-10</v>
      </c>
      <c r="F1132" s="17">
        <v>360000</v>
      </c>
    </row>
    <row r="1133" spans="1:6" x14ac:dyDescent="0.25">
      <c r="A1133" s="18" t="s">
        <v>317</v>
      </c>
      <c r="B1133" s="18"/>
      <c r="C1133" s="19">
        <v>400000</v>
      </c>
      <c r="D1133" s="19">
        <v>-40000</v>
      </c>
      <c r="E1133" s="19">
        <v>-10</v>
      </c>
      <c r="F1133" s="19">
        <v>360000</v>
      </c>
    </row>
    <row r="1134" spans="1:6" x14ac:dyDescent="0.25">
      <c r="A1134" s="18" t="s">
        <v>215</v>
      </c>
      <c r="B1134" s="18"/>
      <c r="C1134" s="19">
        <v>400000</v>
      </c>
      <c r="D1134" s="19">
        <v>-40000</v>
      </c>
      <c r="E1134" s="19">
        <v>-10</v>
      </c>
      <c r="F1134" s="19">
        <v>360000</v>
      </c>
    </row>
    <row r="1135" spans="1:6" x14ac:dyDescent="0.25">
      <c r="A1135" s="24" t="s">
        <v>62</v>
      </c>
      <c r="B1135" s="24"/>
      <c r="C1135" s="25">
        <v>400000</v>
      </c>
      <c r="D1135" s="25">
        <v>-40000</v>
      </c>
      <c r="E1135" s="25">
        <v>-10</v>
      </c>
      <c r="F1135" s="25">
        <v>360000</v>
      </c>
    </row>
    <row r="1136" spans="1:6" s="4" customFormat="1" x14ac:dyDescent="0.25">
      <c r="A1136" s="20">
        <v>4</v>
      </c>
      <c r="B1136" s="4" t="s">
        <v>54</v>
      </c>
      <c r="C1136" s="21">
        <v>400000</v>
      </c>
      <c r="D1136" s="21">
        <v>-40000</v>
      </c>
      <c r="E1136" s="21">
        <v>-10</v>
      </c>
      <c r="F1136" s="21">
        <v>360000</v>
      </c>
    </row>
    <row r="1137" spans="1:6" s="4" customFormat="1" x14ac:dyDescent="0.25">
      <c r="A1137" s="20">
        <v>42</v>
      </c>
      <c r="B1137" s="4" t="s">
        <v>55</v>
      </c>
      <c r="C1137" s="21">
        <v>400000</v>
      </c>
      <c r="D1137" s="21">
        <v>-40000</v>
      </c>
      <c r="E1137" s="21">
        <v>-10</v>
      </c>
      <c r="F1137" s="21">
        <v>360000</v>
      </c>
    </row>
    <row r="1138" spans="1:6" s="5" customFormat="1" x14ac:dyDescent="0.25">
      <c r="A1138" s="22">
        <v>421</v>
      </c>
      <c r="B1138" s="5" t="s">
        <v>216</v>
      </c>
      <c r="C1138" s="23">
        <v>400000</v>
      </c>
      <c r="D1138" s="23">
        <v>-40000</v>
      </c>
      <c r="E1138" s="23">
        <v>-10</v>
      </c>
      <c r="F1138" s="23">
        <v>360000</v>
      </c>
    </row>
    <row r="1139" spans="1:6" x14ac:dyDescent="0.25">
      <c r="A1139" s="16" t="s">
        <v>223</v>
      </c>
      <c r="B1139" s="16"/>
      <c r="C1139" s="17">
        <v>100000</v>
      </c>
      <c r="D1139" s="17">
        <v>-100000</v>
      </c>
      <c r="E1139" s="17">
        <v>-100</v>
      </c>
      <c r="F1139" s="17">
        <v>0</v>
      </c>
    </row>
    <row r="1140" spans="1:6" x14ac:dyDescent="0.25">
      <c r="A1140" s="18" t="s">
        <v>317</v>
      </c>
      <c r="B1140" s="18"/>
      <c r="C1140" s="19">
        <v>100000</v>
      </c>
      <c r="D1140" s="19">
        <v>-100000</v>
      </c>
      <c r="E1140" s="19">
        <v>-100</v>
      </c>
      <c r="F1140" s="19">
        <v>0</v>
      </c>
    </row>
    <row r="1141" spans="1:6" x14ac:dyDescent="0.25">
      <c r="A1141" s="18" t="s">
        <v>215</v>
      </c>
      <c r="B1141" s="18"/>
      <c r="C1141" s="19">
        <v>100000</v>
      </c>
      <c r="D1141" s="19">
        <v>-100000</v>
      </c>
      <c r="E1141" s="19">
        <v>-100</v>
      </c>
      <c r="F1141" s="19">
        <v>0</v>
      </c>
    </row>
    <row r="1142" spans="1:6" x14ac:dyDescent="0.25">
      <c r="A1142" s="24" t="s">
        <v>62</v>
      </c>
      <c r="B1142" s="24"/>
      <c r="C1142" s="25">
        <v>100000</v>
      </c>
      <c r="D1142" s="25">
        <v>-100000</v>
      </c>
      <c r="E1142" s="25">
        <v>-100</v>
      </c>
      <c r="F1142" s="25">
        <v>0</v>
      </c>
    </row>
    <row r="1143" spans="1:6" s="4" customFormat="1" x14ac:dyDescent="0.25">
      <c r="A1143" s="20">
        <v>4</v>
      </c>
      <c r="B1143" s="4" t="s">
        <v>54</v>
      </c>
      <c r="C1143" s="21">
        <v>100000</v>
      </c>
      <c r="D1143" s="21">
        <v>-100000</v>
      </c>
      <c r="E1143" s="21">
        <v>-100</v>
      </c>
      <c r="F1143" s="21">
        <v>0</v>
      </c>
    </row>
    <row r="1144" spans="1:6" s="4" customFormat="1" x14ac:dyDescent="0.25">
      <c r="A1144" s="20">
        <v>42</v>
      </c>
      <c r="B1144" s="4" t="s">
        <v>55</v>
      </c>
      <c r="C1144" s="21">
        <v>100000</v>
      </c>
      <c r="D1144" s="21">
        <v>-100000</v>
      </c>
      <c r="E1144" s="21">
        <v>-100</v>
      </c>
      <c r="F1144" s="21">
        <v>0</v>
      </c>
    </row>
    <row r="1145" spans="1:6" s="5" customFormat="1" x14ac:dyDescent="0.25">
      <c r="A1145" s="22">
        <v>421</v>
      </c>
      <c r="B1145" s="5" t="s">
        <v>216</v>
      </c>
      <c r="C1145" s="23">
        <v>100000</v>
      </c>
      <c r="D1145" s="23">
        <v>-100000</v>
      </c>
      <c r="E1145" s="23">
        <v>-100</v>
      </c>
      <c r="F1145" s="23">
        <v>0</v>
      </c>
    </row>
    <row r="1146" spans="1:6" x14ac:dyDescent="0.25">
      <c r="A1146" s="16" t="s">
        <v>224</v>
      </c>
      <c r="B1146" s="16"/>
      <c r="C1146" s="17">
        <v>100000</v>
      </c>
      <c r="D1146" s="17">
        <v>0</v>
      </c>
      <c r="E1146" s="17">
        <v>0</v>
      </c>
      <c r="F1146" s="17">
        <v>100000</v>
      </c>
    </row>
    <row r="1147" spans="1:6" x14ac:dyDescent="0.25">
      <c r="A1147" s="18" t="s">
        <v>317</v>
      </c>
      <c r="B1147" s="18"/>
      <c r="C1147" s="19">
        <v>100000</v>
      </c>
      <c r="D1147" s="19">
        <v>0</v>
      </c>
      <c r="E1147" s="19">
        <v>0</v>
      </c>
      <c r="F1147" s="19">
        <v>100000</v>
      </c>
    </row>
    <row r="1148" spans="1:6" x14ac:dyDescent="0.25">
      <c r="A1148" s="18" t="s">
        <v>215</v>
      </c>
      <c r="B1148" s="18"/>
      <c r="C1148" s="19">
        <v>0</v>
      </c>
      <c r="D1148" s="19">
        <v>100000</v>
      </c>
      <c r="E1148" s="19">
        <v>0</v>
      </c>
      <c r="F1148" s="19">
        <v>100000</v>
      </c>
    </row>
    <row r="1149" spans="1:6" x14ac:dyDescent="0.25">
      <c r="A1149" s="24" t="s">
        <v>62</v>
      </c>
      <c r="B1149" s="24"/>
      <c r="C1149" s="25">
        <v>0</v>
      </c>
      <c r="D1149" s="25">
        <v>100000</v>
      </c>
      <c r="E1149" s="25">
        <v>0</v>
      </c>
      <c r="F1149" s="25">
        <v>100000</v>
      </c>
    </row>
    <row r="1150" spans="1:6" s="4" customFormat="1" x14ac:dyDescent="0.25">
      <c r="A1150" s="20">
        <v>4</v>
      </c>
      <c r="B1150" s="4" t="s">
        <v>54</v>
      </c>
      <c r="C1150" s="21">
        <v>0</v>
      </c>
      <c r="D1150" s="21">
        <v>100000</v>
      </c>
      <c r="E1150" s="21">
        <v>0</v>
      </c>
      <c r="F1150" s="21">
        <v>100000</v>
      </c>
    </row>
    <row r="1151" spans="1:6" s="4" customFormat="1" x14ac:dyDescent="0.25">
      <c r="A1151" s="20">
        <v>42</v>
      </c>
      <c r="B1151" s="4" t="s">
        <v>55</v>
      </c>
      <c r="C1151" s="21">
        <v>0</v>
      </c>
      <c r="D1151" s="21">
        <v>100000</v>
      </c>
      <c r="E1151" s="21">
        <v>0</v>
      </c>
      <c r="F1151" s="21">
        <v>100000</v>
      </c>
    </row>
    <row r="1152" spans="1:6" s="5" customFormat="1" x14ac:dyDescent="0.25">
      <c r="A1152" s="22">
        <v>421</v>
      </c>
      <c r="B1152" s="5" t="s">
        <v>216</v>
      </c>
      <c r="C1152" s="23">
        <v>0</v>
      </c>
      <c r="D1152" s="23">
        <v>100000</v>
      </c>
      <c r="E1152" s="23">
        <v>0</v>
      </c>
      <c r="F1152" s="23">
        <v>100000</v>
      </c>
    </row>
    <row r="1153" spans="1:6" x14ac:dyDescent="0.25">
      <c r="A1153" s="18" t="s">
        <v>225</v>
      </c>
      <c r="B1153" s="18"/>
      <c r="C1153" s="19">
        <v>100000</v>
      </c>
      <c r="D1153" s="19">
        <v>-100000</v>
      </c>
      <c r="E1153" s="19">
        <v>-100</v>
      </c>
      <c r="F1153" s="19">
        <v>0</v>
      </c>
    </row>
    <row r="1154" spans="1:6" x14ac:dyDescent="0.25">
      <c r="A1154" s="24" t="s">
        <v>62</v>
      </c>
      <c r="B1154" s="24"/>
      <c r="C1154" s="25">
        <v>100000</v>
      </c>
      <c r="D1154" s="25">
        <v>-100000</v>
      </c>
      <c r="E1154" s="25">
        <v>-100</v>
      </c>
      <c r="F1154" s="25">
        <v>0</v>
      </c>
    </row>
    <row r="1155" spans="1:6" s="4" customFormat="1" x14ac:dyDescent="0.25">
      <c r="A1155" s="20">
        <v>4</v>
      </c>
      <c r="B1155" s="4" t="s">
        <v>54</v>
      </c>
      <c r="C1155" s="21">
        <v>100000</v>
      </c>
      <c r="D1155" s="21">
        <v>-100000</v>
      </c>
      <c r="E1155" s="21">
        <v>-100</v>
      </c>
      <c r="F1155" s="21">
        <v>0</v>
      </c>
    </row>
    <row r="1156" spans="1:6" s="4" customFormat="1" x14ac:dyDescent="0.25">
      <c r="A1156" s="20">
        <v>42</v>
      </c>
      <c r="B1156" s="4" t="s">
        <v>55</v>
      </c>
      <c r="C1156" s="21">
        <v>100000</v>
      </c>
      <c r="D1156" s="21">
        <v>-100000</v>
      </c>
      <c r="E1156" s="21">
        <v>-100</v>
      </c>
      <c r="F1156" s="21">
        <v>0</v>
      </c>
    </row>
    <row r="1157" spans="1:6" s="5" customFormat="1" x14ac:dyDescent="0.25">
      <c r="A1157" s="22">
        <v>421</v>
      </c>
      <c r="B1157" s="5" t="s">
        <v>216</v>
      </c>
      <c r="C1157" s="23">
        <v>100000</v>
      </c>
      <c r="D1157" s="23">
        <v>-100000</v>
      </c>
      <c r="E1157" s="23">
        <v>-100</v>
      </c>
      <c r="F1157" s="23">
        <v>0</v>
      </c>
    </row>
    <row r="1158" spans="1:6" x14ac:dyDescent="0.25">
      <c r="A1158" s="16" t="s">
        <v>226</v>
      </c>
      <c r="B1158" s="16"/>
      <c r="C1158" s="17">
        <v>100000</v>
      </c>
      <c r="D1158" s="17">
        <v>0</v>
      </c>
      <c r="E1158" s="17">
        <v>0</v>
      </c>
      <c r="F1158" s="17">
        <v>100000</v>
      </c>
    </row>
    <row r="1159" spans="1:6" x14ac:dyDescent="0.25">
      <c r="A1159" s="18" t="s">
        <v>317</v>
      </c>
      <c r="B1159" s="18"/>
      <c r="C1159" s="19">
        <v>100000</v>
      </c>
      <c r="D1159" s="19">
        <v>0</v>
      </c>
      <c r="E1159" s="19">
        <v>0</v>
      </c>
      <c r="F1159" s="19">
        <v>100000</v>
      </c>
    </row>
    <row r="1160" spans="1:6" x14ac:dyDescent="0.25">
      <c r="A1160" s="18" t="s">
        <v>215</v>
      </c>
      <c r="B1160" s="18"/>
      <c r="C1160" s="19">
        <v>100000</v>
      </c>
      <c r="D1160" s="19">
        <v>0</v>
      </c>
      <c r="E1160" s="19">
        <v>0</v>
      </c>
      <c r="F1160" s="19">
        <v>100000</v>
      </c>
    </row>
    <row r="1161" spans="1:6" x14ac:dyDescent="0.25">
      <c r="A1161" s="24" t="s">
        <v>62</v>
      </c>
      <c r="B1161" s="24"/>
      <c r="C1161" s="25">
        <v>100000</v>
      </c>
      <c r="D1161" s="25">
        <v>0</v>
      </c>
      <c r="E1161" s="25">
        <v>0</v>
      </c>
      <c r="F1161" s="25">
        <v>100000</v>
      </c>
    </row>
    <row r="1162" spans="1:6" s="4" customFormat="1" x14ac:dyDescent="0.25">
      <c r="A1162" s="20">
        <v>4</v>
      </c>
      <c r="B1162" s="4" t="s">
        <v>54</v>
      </c>
      <c r="C1162" s="21">
        <v>100000</v>
      </c>
      <c r="D1162" s="21">
        <v>0</v>
      </c>
      <c r="E1162" s="21">
        <v>0</v>
      </c>
      <c r="F1162" s="21">
        <v>100000</v>
      </c>
    </row>
    <row r="1163" spans="1:6" s="4" customFormat="1" x14ac:dyDescent="0.25">
      <c r="A1163" s="20">
        <v>42</v>
      </c>
      <c r="B1163" s="4" t="s">
        <v>55</v>
      </c>
      <c r="C1163" s="21">
        <v>100000</v>
      </c>
      <c r="D1163" s="21">
        <v>0</v>
      </c>
      <c r="E1163" s="21">
        <v>0</v>
      </c>
      <c r="F1163" s="21">
        <v>100000</v>
      </c>
    </row>
    <row r="1164" spans="1:6" s="5" customFormat="1" x14ac:dyDescent="0.25">
      <c r="A1164" s="22">
        <v>421</v>
      </c>
      <c r="B1164" s="5" t="s">
        <v>216</v>
      </c>
      <c r="C1164" s="23">
        <v>100000</v>
      </c>
      <c r="D1164" s="23">
        <v>0</v>
      </c>
      <c r="E1164" s="23">
        <v>0</v>
      </c>
      <c r="F1164" s="23">
        <v>100000</v>
      </c>
    </row>
    <row r="1165" spans="1:6" x14ac:dyDescent="0.25">
      <c r="A1165" s="16" t="s">
        <v>227</v>
      </c>
      <c r="B1165" s="16"/>
      <c r="C1165" s="17">
        <v>400000</v>
      </c>
      <c r="D1165" s="17">
        <v>200000</v>
      </c>
      <c r="E1165" s="17">
        <v>50</v>
      </c>
      <c r="F1165" s="17">
        <v>600000</v>
      </c>
    </row>
    <row r="1166" spans="1:6" x14ac:dyDescent="0.25">
      <c r="A1166" s="18" t="s">
        <v>317</v>
      </c>
      <c r="B1166" s="18"/>
      <c r="C1166" s="19">
        <v>100000</v>
      </c>
      <c r="D1166" s="19">
        <v>240000</v>
      </c>
      <c r="E1166" s="19">
        <v>240</v>
      </c>
      <c r="F1166" s="19">
        <v>340000</v>
      </c>
    </row>
    <row r="1167" spans="1:6" x14ac:dyDescent="0.25">
      <c r="A1167" s="18" t="s">
        <v>53</v>
      </c>
      <c r="B1167" s="18"/>
      <c r="C1167" s="19">
        <v>0</v>
      </c>
      <c r="D1167" s="19">
        <v>40000</v>
      </c>
      <c r="E1167" s="19">
        <v>0</v>
      </c>
      <c r="F1167" s="19">
        <v>40000</v>
      </c>
    </row>
    <row r="1168" spans="1:6" x14ac:dyDescent="0.25">
      <c r="A1168" s="24" t="s">
        <v>62</v>
      </c>
      <c r="B1168" s="24"/>
      <c r="C1168" s="25">
        <v>0</v>
      </c>
      <c r="D1168" s="25">
        <v>40000</v>
      </c>
      <c r="E1168" s="25">
        <v>0</v>
      </c>
      <c r="F1168" s="25">
        <v>40000</v>
      </c>
    </row>
    <row r="1169" spans="1:6" s="4" customFormat="1" x14ac:dyDescent="0.25">
      <c r="A1169" s="20">
        <v>4</v>
      </c>
      <c r="B1169" s="4" t="s">
        <v>54</v>
      </c>
      <c r="C1169" s="21">
        <v>0</v>
      </c>
      <c r="D1169" s="21">
        <v>40000</v>
      </c>
      <c r="E1169" s="21">
        <v>0</v>
      </c>
      <c r="F1169" s="21">
        <v>40000</v>
      </c>
    </row>
    <row r="1170" spans="1:6" s="4" customFormat="1" x14ac:dyDescent="0.25">
      <c r="A1170" s="20">
        <v>42</v>
      </c>
      <c r="B1170" s="4" t="s">
        <v>55</v>
      </c>
      <c r="C1170" s="21">
        <v>0</v>
      </c>
      <c r="D1170" s="21">
        <v>40000</v>
      </c>
      <c r="E1170" s="21">
        <v>0</v>
      </c>
      <c r="F1170" s="21">
        <v>40000</v>
      </c>
    </row>
    <row r="1171" spans="1:6" s="5" customFormat="1" x14ac:dyDescent="0.25">
      <c r="A1171" s="22">
        <v>422</v>
      </c>
      <c r="B1171" s="5" t="s">
        <v>56</v>
      </c>
      <c r="C1171" s="23">
        <v>0</v>
      </c>
      <c r="D1171" s="23">
        <v>40000</v>
      </c>
      <c r="E1171" s="23">
        <v>0</v>
      </c>
      <c r="F1171" s="23">
        <v>40000</v>
      </c>
    </row>
    <row r="1172" spans="1:6" x14ac:dyDescent="0.25">
      <c r="A1172" s="18" t="s">
        <v>215</v>
      </c>
      <c r="B1172" s="18"/>
      <c r="C1172" s="19">
        <v>100000</v>
      </c>
      <c r="D1172" s="19">
        <v>200000</v>
      </c>
      <c r="E1172" s="19">
        <v>200</v>
      </c>
      <c r="F1172" s="19">
        <v>300000</v>
      </c>
    </row>
    <row r="1173" spans="1:6" x14ac:dyDescent="0.25">
      <c r="A1173" s="24" t="s">
        <v>62</v>
      </c>
      <c r="B1173" s="24"/>
      <c r="C1173" s="25">
        <v>100000</v>
      </c>
      <c r="D1173" s="25">
        <v>200000</v>
      </c>
      <c r="E1173" s="25">
        <v>200</v>
      </c>
      <c r="F1173" s="25">
        <v>300000</v>
      </c>
    </row>
    <row r="1174" spans="1:6" s="4" customFormat="1" x14ac:dyDescent="0.25">
      <c r="A1174" s="20">
        <v>4</v>
      </c>
      <c r="B1174" s="4" t="s">
        <v>54</v>
      </c>
      <c r="C1174" s="21">
        <v>100000</v>
      </c>
      <c r="D1174" s="21">
        <v>200000</v>
      </c>
      <c r="E1174" s="21">
        <v>200</v>
      </c>
      <c r="F1174" s="21">
        <v>300000</v>
      </c>
    </row>
    <row r="1175" spans="1:6" s="4" customFormat="1" x14ac:dyDescent="0.25">
      <c r="A1175" s="20">
        <v>42</v>
      </c>
      <c r="B1175" s="4" t="s">
        <v>55</v>
      </c>
      <c r="C1175" s="21">
        <v>100000</v>
      </c>
      <c r="D1175" s="21">
        <v>200000</v>
      </c>
      <c r="E1175" s="21">
        <v>200</v>
      </c>
      <c r="F1175" s="21">
        <v>300000</v>
      </c>
    </row>
    <row r="1176" spans="1:6" s="5" customFormat="1" x14ac:dyDescent="0.25">
      <c r="A1176" s="22">
        <v>421</v>
      </c>
      <c r="B1176" s="5" t="s">
        <v>216</v>
      </c>
      <c r="C1176" s="23">
        <v>100000</v>
      </c>
      <c r="D1176" s="23">
        <v>200000</v>
      </c>
      <c r="E1176" s="23">
        <v>200</v>
      </c>
      <c r="F1176" s="23">
        <v>300000</v>
      </c>
    </row>
    <row r="1177" spans="1:6" x14ac:dyDescent="0.25">
      <c r="A1177" s="18" t="s">
        <v>318</v>
      </c>
      <c r="B1177" s="18"/>
      <c r="C1177" s="19">
        <v>300000</v>
      </c>
      <c r="D1177" s="19">
        <v>-100000</v>
      </c>
      <c r="E1177" s="19">
        <v>-33.3333333333333</v>
      </c>
      <c r="F1177" s="19">
        <v>200000</v>
      </c>
    </row>
    <row r="1178" spans="1:6" x14ac:dyDescent="0.25">
      <c r="A1178" s="18" t="s">
        <v>61</v>
      </c>
      <c r="B1178" s="18"/>
      <c r="C1178" s="19">
        <v>300000</v>
      </c>
      <c r="D1178" s="19">
        <v>-300000</v>
      </c>
      <c r="E1178" s="19">
        <v>-100</v>
      </c>
      <c r="F1178" s="19">
        <v>0</v>
      </c>
    </row>
    <row r="1179" spans="1:6" x14ac:dyDescent="0.25">
      <c r="A1179" s="24" t="s">
        <v>62</v>
      </c>
      <c r="B1179" s="24"/>
      <c r="C1179" s="25">
        <v>300000</v>
      </c>
      <c r="D1179" s="25">
        <v>-300000</v>
      </c>
      <c r="E1179" s="25">
        <v>-100</v>
      </c>
      <c r="F1179" s="25">
        <v>0</v>
      </c>
    </row>
    <row r="1180" spans="1:6" s="4" customFormat="1" x14ac:dyDescent="0.25">
      <c r="A1180" s="20">
        <v>4</v>
      </c>
      <c r="B1180" s="4" t="s">
        <v>54</v>
      </c>
      <c r="C1180" s="21">
        <v>300000</v>
      </c>
      <c r="D1180" s="21">
        <v>-300000</v>
      </c>
      <c r="E1180" s="21">
        <v>-100</v>
      </c>
      <c r="F1180" s="21">
        <v>0</v>
      </c>
    </row>
    <row r="1181" spans="1:6" s="4" customFormat="1" x14ac:dyDescent="0.25">
      <c r="A1181" s="20">
        <v>42</v>
      </c>
      <c r="B1181" s="4" t="s">
        <v>55</v>
      </c>
      <c r="C1181" s="21">
        <v>300000</v>
      </c>
      <c r="D1181" s="21">
        <v>-300000</v>
      </c>
      <c r="E1181" s="21">
        <v>-100</v>
      </c>
      <c r="F1181" s="21">
        <v>0</v>
      </c>
    </row>
    <row r="1182" spans="1:6" s="5" customFormat="1" x14ac:dyDescent="0.25">
      <c r="A1182" s="22">
        <v>421</v>
      </c>
      <c r="B1182" s="5" t="s">
        <v>216</v>
      </c>
      <c r="C1182" s="23">
        <v>300000</v>
      </c>
      <c r="D1182" s="23">
        <v>-300000</v>
      </c>
      <c r="E1182" s="23">
        <v>-100</v>
      </c>
      <c r="F1182" s="23">
        <v>0</v>
      </c>
    </row>
    <row r="1183" spans="1:6" x14ac:dyDescent="0.25">
      <c r="A1183" s="18" t="s">
        <v>50</v>
      </c>
      <c r="B1183" s="18"/>
      <c r="C1183" s="19">
        <v>0</v>
      </c>
      <c r="D1183" s="19">
        <v>200000</v>
      </c>
      <c r="E1183" s="19">
        <v>0</v>
      </c>
      <c r="F1183" s="19">
        <v>200000</v>
      </c>
    </row>
    <row r="1184" spans="1:6" x14ac:dyDescent="0.25">
      <c r="A1184" s="24" t="s">
        <v>62</v>
      </c>
      <c r="B1184" s="24"/>
      <c r="C1184" s="25">
        <v>0</v>
      </c>
      <c r="D1184" s="25">
        <v>200000</v>
      </c>
      <c r="E1184" s="25">
        <v>0</v>
      </c>
      <c r="F1184" s="25">
        <v>200000</v>
      </c>
    </row>
    <row r="1185" spans="1:6" s="4" customFormat="1" x14ac:dyDescent="0.25">
      <c r="A1185" s="20">
        <v>4</v>
      </c>
      <c r="B1185" s="4" t="s">
        <v>54</v>
      </c>
      <c r="C1185" s="21">
        <v>0</v>
      </c>
      <c r="D1185" s="21">
        <v>200000</v>
      </c>
      <c r="E1185" s="21">
        <v>0</v>
      </c>
      <c r="F1185" s="21">
        <v>200000</v>
      </c>
    </row>
    <row r="1186" spans="1:6" s="4" customFormat="1" x14ac:dyDescent="0.25">
      <c r="A1186" s="20">
        <v>42</v>
      </c>
      <c r="B1186" s="4" t="s">
        <v>55</v>
      </c>
      <c r="C1186" s="21">
        <v>0</v>
      </c>
      <c r="D1186" s="21">
        <v>200000</v>
      </c>
      <c r="E1186" s="21">
        <v>0</v>
      </c>
      <c r="F1186" s="21">
        <v>200000</v>
      </c>
    </row>
    <row r="1187" spans="1:6" s="5" customFormat="1" x14ac:dyDescent="0.25">
      <c r="A1187" s="22">
        <v>422</v>
      </c>
      <c r="B1187" s="5" t="s">
        <v>56</v>
      </c>
      <c r="C1187" s="23">
        <v>0</v>
      </c>
      <c r="D1187" s="23">
        <v>200000</v>
      </c>
      <c r="E1187" s="23">
        <v>0</v>
      </c>
      <c r="F1187" s="23">
        <v>200000</v>
      </c>
    </row>
    <row r="1188" spans="1:6" x14ac:dyDescent="0.25">
      <c r="A1188" s="18" t="s">
        <v>319</v>
      </c>
      <c r="B1188" s="18"/>
      <c r="C1188" s="19">
        <v>0</v>
      </c>
      <c r="D1188" s="19">
        <v>60000</v>
      </c>
      <c r="E1188" s="19">
        <v>0</v>
      </c>
      <c r="F1188" s="19">
        <v>60000</v>
      </c>
    </row>
    <row r="1189" spans="1:6" x14ac:dyDescent="0.25">
      <c r="A1189" s="18" t="s">
        <v>57</v>
      </c>
      <c r="B1189" s="18"/>
      <c r="C1189" s="19">
        <v>0</v>
      </c>
      <c r="D1189" s="19">
        <v>60000</v>
      </c>
      <c r="E1189" s="19">
        <v>0</v>
      </c>
      <c r="F1189" s="19">
        <v>60000</v>
      </c>
    </row>
    <row r="1190" spans="1:6" x14ac:dyDescent="0.25">
      <c r="A1190" s="24" t="s">
        <v>62</v>
      </c>
      <c r="B1190" s="24"/>
      <c r="C1190" s="25">
        <v>0</v>
      </c>
      <c r="D1190" s="25">
        <v>60000</v>
      </c>
      <c r="E1190" s="25">
        <v>0</v>
      </c>
      <c r="F1190" s="25">
        <v>60000</v>
      </c>
    </row>
    <row r="1191" spans="1:6" s="4" customFormat="1" x14ac:dyDescent="0.25">
      <c r="A1191" s="20">
        <v>4</v>
      </c>
      <c r="B1191" s="4" t="s">
        <v>54</v>
      </c>
      <c r="C1191" s="21">
        <v>0</v>
      </c>
      <c r="D1191" s="21">
        <v>60000</v>
      </c>
      <c r="E1191" s="21">
        <v>0</v>
      </c>
      <c r="F1191" s="21">
        <v>60000</v>
      </c>
    </row>
    <row r="1192" spans="1:6" s="4" customFormat="1" x14ac:dyDescent="0.25">
      <c r="A1192" s="20">
        <v>42</v>
      </c>
      <c r="B1192" s="4" t="s">
        <v>55</v>
      </c>
      <c r="C1192" s="21">
        <v>0</v>
      </c>
      <c r="D1192" s="21">
        <v>60000</v>
      </c>
      <c r="E1192" s="21">
        <v>0</v>
      </c>
      <c r="F1192" s="21">
        <v>60000</v>
      </c>
    </row>
    <row r="1193" spans="1:6" s="5" customFormat="1" x14ac:dyDescent="0.25">
      <c r="A1193" s="22">
        <v>422</v>
      </c>
      <c r="B1193" s="5" t="s">
        <v>56</v>
      </c>
      <c r="C1193" s="23">
        <v>0</v>
      </c>
      <c r="D1193" s="23">
        <v>60000</v>
      </c>
      <c r="E1193" s="23">
        <v>0</v>
      </c>
      <c r="F1193" s="23">
        <v>60000</v>
      </c>
    </row>
    <row r="1194" spans="1:6" x14ac:dyDescent="0.25">
      <c r="A1194" s="16" t="s">
        <v>228</v>
      </c>
      <c r="B1194" s="16"/>
      <c r="C1194" s="17">
        <v>150000</v>
      </c>
      <c r="D1194" s="17">
        <v>50000</v>
      </c>
      <c r="E1194" s="17">
        <v>33.3333333333333</v>
      </c>
      <c r="F1194" s="17">
        <v>200000</v>
      </c>
    </row>
    <row r="1195" spans="1:6" x14ac:dyDescent="0.25">
      <c r="A1195" s="18" t="s">
        <v>317</v>
      </c>
      <c r="B1195" s="18"/>
      <c r="C1195" s="19">
        <v>150000</v>
      </c>
      <c r="D1195" s="19">
        <v>50000</v>
      </c>
      <c r="E1195" s="19">
        <v>33.3333333333333</v>
      </c>
      <c r="F1195" s="19">
        <v>200000</v>
      </c>
    </row>
    <row r="1196" spans="1:6" x14ac:dyDescent="0.25">
      <c r="A1196" s="18" t="s">
        <v>215</v>
      </c>
      <c r="B1196" s="18"/>
      <c r="C1196" s="19">
        <v>150000</v>
      </c>
      <c r="D1196" s="19">
        <v>50000</v>
      </c>
      <c r="E1196" s="19">
        <v>33.3333333333333</v>
      </c>
      <c r="F1196" s="19">
        <v>200000</v>
      </c>
    </row>
    <row r="1197" spans="1:6" x14ac:dyDescent="0.25">
      <c r="A1197" s="24" t="s">
        <v>62</v>
      </c>
      <c r="B1197" s="24"/>
      <c r="C1197" s="25">
        <v>150000</v>
      </c>
      <c r="D1197" s="25">
        <v>50000</v>
      </c>
      <c r="E1197" s="25">
        <v>33.3333333333333</v>
      </c>
      <c r="F1197" s="25">
        <v>200000</v>
      </c>
    </row>
    <row r="1198" spans="1:6" s="4" customFormat="1" x14ac:dyDescent="0.25">
      <c r="A1198" s="20">
        <v>4</v>
      </c>
      <c r="B1198" s="4" t="s">
        <v>54</v>
      </c>
      <c r="C1198" s="21">
        <v>150000</v>
      </c>
      <c r="D1198" s="21">
        <v>50000</v>
      </c>
      <c r="E1198" s="21">
        <v>33.3333333333333</v>
      </c>
      <c r="F1198" s="21">
        <v>200000</v>
      </c>
    </row>
    <row r="1199" spans="1:6" s="4" customFormat="1" x14ac:dyDescent="0.25">
      <c r="A1199" s="20">
        <v>42</v>
      </c>
      <c r="B1199" s="4" t="s">
        <v>55</v>
      </c>
      <c r="C1199" s="21">
        <v>150000</v>
      </c>
      <c r="D1199" s="21">
        <v>50000</v>
      </c>
      <c r="E1199" s="21">
        <v>33.3333333333333</v>
      </c>
      <c r="F1199" s="21">
        <v>200000</v>
      </c>
    </row>
    <row r="1200" spans="1:6" s="5" customFormat="1" x14ac:dyDescent="0.25">
      <c r="A1200" s="22">
        <v>421</v>
      </c>
      <c r="B1200" s="5" t="s">
        <v>216</v>
      </c>
      <c r="C1200" s="23">
        <v>150000</v>
      </c>
      <c r="D1200" s="23">
        <v>50000</v>
      </c>
      <c r="E1200" s="23">
        <v>33.3333333333333</v>
      </c>
      <c r="F1200" s="23">
        <v>200000</v>
      </c>
    </row>
    <row r="1201" spans="1:6" x14ac:dyDescent="0.25">
      <c r="A1201" s="16" t="s">
        <v>229</v>
      </c>
      <c r="B1201" s="16"/>
      <c r="C1201" s="17">
        <v>200000</v>
      </c>
      <c r="D1201" s="17">
        <v>-200000</v>
      </c>
      <c r="E1201" s="17">
        <v>-100</v>
      </c>
      <c r="F1201" s="17">
        <v>0</v>
      </c>
    </row>
    <row r="1202" spans="1:6" x14ac:dyDescent="0.25">
      <c r="A1202" s="18" t="s">
        <v>317</v>
      </c>
      <c r="B1202" s="18"/>
      <c r="C1202" s="19">
        <v>200000</v>
      </c>
      <c r="D1202" s="19">
        <v>-200000</v>
      </c>
      <c r="E1202" s="19">
        <v>-100</v>
      </c>
      <c r="F1202" s="19">
        <v>0</v>
      </c>
    </row>
    <row r="1203" spans="1:6" x14ac:dyDescent="0.25">
      <c r="A1203" s="18" t="s">
        <v>215</v>
      </c>
      <c r="B1203" s="18"/>
      <c r="C1203" s="19">
        <v>200000</v>
      </c>
      <c r="D1203" s="19">
        <v>-200000</v>
      </c>
      <c r="E1203" s="19">
        <v>-100</v>
      </c>
      <c r="F1203" s="19">
        <v>0</v>
      </c>
    </row>
    <row r="1204" spans="1:6" x14ac:dyDescent="0.25">
      <c r="A1204" s="24" t="s">
        <v>62</v>
      </c>
      <c r="B1204" s="24"/>
      <c r="C1204" s="25">
        <v>200000</v>
      </c>
      <c r="D1204" s="25">
        <v>-200000</v>
      </c>
      <c r="E1204" s="25">
        <v>-100</v>
      </c>
      <c r="F1204" s="25">
        <v>0</v>
      </c>
    </row>
    <row r="1205" spans="1:6" s="4" customFormat="1" x14ac:dyDescent="0.25">
      <c r="A1205" s="20">
        <v>4</v>
      </c>
      <c r="B1205" s="4" t="s">
        <v>54</v>
      </c>
      <c r="C1205" s="21">
        <v>200000</v>
      </c>
      <c r="D1205" s="21">
        <v>-200000</v>
      </c>
      <c r="E1205" s="21">
        <v>-100</v>
      </c>
      <c r="F1205" s="21">
        <v>0</v>
      </c>
    </row>
    <row r="1206" spans="1:6" s="4" customFormat="1" x14ac:dyDescent="0.25">
      <c r="A1206" s="20">
        <v>42</v>
      </c>
      <c r="B1206" s="4" t="s">
        <v>55</v>
      </c>
      <c r="C1206" s="21">
        <v>200000</v>
      </c>
      <c r="D1206" s="21">
        <v>-200000</v>
      </c>
      <c r="E1206" s="21">
        <v>-100</v>
      </c>
      <c r="F1206" s="21">
        <v>0</v>
      </c>
    </row>
    <row r="1207" spans="1:6" s="5" customFormat="1" x14ac:dyDescent="0.25">
      <c r="A1207" s="22">
        <v>421</v>
      </c>
      <c r="B1207" s="5" t="s">
        <v>216</v>
      </c>
      <c r="C1207" s="23">
        <v>200000</v>
      </c>
      <c r="D1207" s="23">
        <v>-200000</v>
      </c>
      <c r="E1207" s="23">
        <v>-100</v>
      </c>
      <c r="F1207" s="23">
        <v>0</v>
      </c>
    </row>
    <row r="1208" spans="1:6" x14ac:dyDescent="0.25">
      <c r="A1208" s="16" t="s">
        <v>230</v>
      </c>
      <c r="B1208" s="16"/>
      <c r="C1208" s="17">
        <v>350000</v>
      </c>
      <c r="D1208" s="17">
        <v>30000</v>
      </c>
      <c r="E1208" s="17">
        <v>8.5714285714285694</v>
      </c>
      <c r="F1208" s="17">
        <v>380000</v>
      </c>
    </row>
    <row r="1209" spans="1:6" x14ac:dyDescent="0.25">
      <c r="A1209" s="18" t="s">
        <v>317</v>
      </c>
      <c r="B1209" s="18"/>
      <c r="C1209" s="19">
        <v>350000</v>
      </c>
      <c r="D1209" s="19">
        <v>30000</v>
      </c>
      <c r="E1209" s="19">
        <v>8.5714285714285694</v>
      </c>
      <c r="F1209" s="19">
        <v>380000</v>
      </c>
    </row>
    <row r="1210" spans="1:6" x14ac:dyDescent="0.25">
      <c r="A1210" s="18" t="s">
        <v>215</v>
      </c>
      <c r="B1210" s="18"/>
      <c r="C1210" s="19">
        <v>350000</v>
      </c>
      <c r="D1210" s="19">
        <v>30000</v>
      </c>
      <c r="E1210" s="19">
        <v>8.5714285714285694</v>
      </c>
      <c r="F1210" s="19">
        <v>380000</v>
      </c>
    </row>
    <row r="1211" spans="1:6" x14ac:dyDescent="0.25">
      <c r="A1211" s="24" t="s">
        <v>62</v>
      </c>
      <c r="B1211" s="24"/>
      <c r="C1211" s="25">
        <v>350000</v>
      </c>
      <c r="D1211" s="25">
        <v>30000</v>
      </c>
      <c r="E1211" s="25">
        <v>8.5714285714285694</v>
      </c>
      <c r="F1211" s="25">
        <v>380000</v>
      </c>
    </row>
    <row r="1212" spans="1:6" s="4" customFormat="1" x14ac:dyDescent="0.25">
      <c r="A1212" s="20">
        <v>4</v>
      </c>
      <c r="B1212" s="4" t="s">
        <v>54</v>
      </c>
      <c r="C1212" s="21">
        <v>350000</v>
      </c>
      <c r="D1212" s="21">
        <v>30000</v>
      </c>
      <c r="E1212" s="21">
        <v>8.5714285714285694</v>
      </c>
      <c r="F1212" s="21">
        <v>380000</v>
      </c>
    </row>
    <row r="1213" spans="1:6" s="4" customFormat="1" x14ac:dyDescent="0.25">
      <c r="A1213" s="20">
        <v>42</v>
      </c>
      <c r="B1213" s="4" t="s">
        <v>55</v>
      </c>
      <c r="C1213" s="21">
        <v>350000</v>
      </c>
      <c r="D1213" s="21">
        <v>30000</v>
      </c>
      <c r="E1213" s="21">
        <v>8.5714285714285694</v>
      </c>
      <c r="F1213" s="21">
        <v>380000</v>
      </c>
    </row>
    <row r="1214" spans="1:6" s="5" customFormat="1" x14ac:dyDescent="0.25">
      <c r="A1214" s="22">
        <v>421</v>
      </c>
      <c r="B1214" s="5" t="s">
        <v>216</v>
      </c>
      <c r="C1214" s="23">
        <v>350000</v>
      </c>
      <c r="D1214" s="23">
        <v>30000</v>
      </c>
      <c r="E1214" s="23">
        <v>8.5714285714285694</v>
      </c>
      <c r="F1214" s="23">
        <v>380000</v>
      </c>
    </row>
    <row r="1215" spans="1:6" x14ac:dyDescent="0.25">
      <c r="A1215" s="16" t="s">
        <v>231</v>
      </c>
      <c r="B1215" s="16"/>
      <c r="C1215" s="17">
        <v>350000</v>
      </c>
      <c r="D1215" s="17">
        <v>-10000</v>
      </c>
      <c r="E1215" s="17">
        <v>-2.8571428571428599</v>
      </c>
      <c r="F1215" s="17">
        <v>340000</v>
      </c>
    </row>
    <row r="1216" spans="1:6" x14ac:dyDescent="0.25">
      <c r="A1216" s="18" t="s">
        <v>317</v>
      </c>
      <c r="B1216" s="18"/>
      <c r="C1216" s="19">
        <v>350000</v>
      </c>
      <c r="D1216" s="19">
        <v>-10000</v>
      </c>
      <c r="E1216" s="19">
        <v>-2.8571428571428599</v>
      </c>
      <c r="F1216" s="19">
        <v>340000</v>
      </c>
    </row>
    <row r="1217" spans="1:6" x14ac:dyDescent="0.25">
      <c r="A1217" s="18" t="s">
        <v>215</v>
      </c>
      <c r="B1217" s="18"/>
      <c r="C1217" s="19">
        <v>350000</v>
      </c>
      <c r="D1217" s="19">
        <v>-10000</v>
      </c>
      <c r="E1217" s="19">
        <v>-2.8571428571428599</v>
      </c>
      <c r="F1217" s="19">
        <v>340000</v>
      </c>
    </row>
    <row r="1218" spans="1:6" x14ac:dyDescent="0.25">
      <c r="A1218" s="24" t="s">
        <v>62</v>
      </c>
      <c r="B1218" s="24"/>
      <c r="C1218" s="25">
        <v>350000</v>
      </c>
      <c r="D1218" s="25">
        <v>-10000</v>
      </c>
      <c r="E1218" s="25">
        <v>-2.8571428571428599</v>
      </c>
      <c r="F1218" s="25">
        <v>340000</v>
      </c>
    </row>
    <row r="1219" spans="1:6" s="4" customFormat="1" x14ac:dyDescent="0.25">
      <c r="A1219" s="20">
        <v>4</v>
      </c>
      <c r="B1219" s="4" t="s">
        <v>54</v>
      </c>
      <c r="C1219" s="21">
        <v>350000</v>
      </c>
      <c r="D1219" s="21">
        <v>-10000</v>
      </c>
      <c r="E1219" s="21">
        <v>-2.8571428571428599</v>
      </c>
      <c r="F1219" s="21">
        <v>340000</v>
      </c>
    </row>
    <row r="1220" spans="1:6" s="4" customFormat="1" x14ac:dyDescent="0.25">
      <c r="A1220" s="20">
        <v>42</v>
      </c>
      <c r="B1220" s="4" t="s">
        <v>55</v>
      </c>
      <c r="C1220" s="21">
        <v>350000</v>
      </c>
      <c r="D1220" s="21">
        <v>-10000</v>
      </c>
      <c r="E1220" s="21">
        <v>-2.8571428571428599</v>
      </c>
      <c r="F1220" s="21">
        <v>340000</v>
      </c>
    </row>
    <row r="1221" spans="1:6" s="5" customFormat="1" x14ac:dyDescent="0.25">
      <c r="A1221" s="22">
        <v>421</v>
      </c>
      <c r="B1221" s="5" t="s">
        <v>216</v>
      </c>
      <c r="C1221" s="23">
        <v>350000</v>
      </c>
      <c r="D1221" s="23">
        <v>-10000</v>
      </c>
      <c r="E1221" s="23">
        <v>-2.8571428571428599</v>
      </c>
      <c r="F1221" s="23">
        <v>340000</v>
      </c>
    </row>
    <row r="1222" spans="1:6" x14ac:dyDescent="0.25">
      <c r="A1222" s="16" t="s">
        <v>232</v>
      </c>
      <c r="B1222" s="16"/>
      <c r="C1222" s="17">
        <v>250000</v>
      </c>
      <c r="D1222" s="17">
        <v>160000</v>
      </c>
      <c r="E1222" s="17">
        <v>64</v>
      </c>
      <c r="F1222" s="17">
        <v>410000</v>
      </c>
    </row>
    <row r="1223" spans="1:6" x14ac:dyDescent="0.25">
      <c r="A1223" s="18" t="s">
        <v>317</v>
      </c>
      <c r="B1223" s="18"/>
      <c r="C1223" s="19">
        <v>250000</v>
      </c>
      <c r="D1223" s="19">
        <v>160000</v>
      </c>
      <c r="E1223" s="19">
        <v>64</v>
      </c>
      <c r="F1223" s="19">
        <v>410000</v>
      </c>
    </row>
    <row r="1224" spans="1:6" x14ac:dyDescent="0.25">
      <c r="A1224" s="18" t="s">
        <v>215</v>
      </c>
      <c r="B1224" s="18"/>
      <c r="C1224" s="19">
        <v>250000</v>
      </c>
      <c r="D1224" s="19">
        <v>160000</v>
      </c>
      <c r="E1224" s="19">
        <v>64</v>
      </c>
      <c r="F1224" s="19">
        <v>410000</v>
      </c>
    </row>
    <row r="1225" spans="1:6" x14ac:dyDescent="0.25">
      <c r="A1225" s="24" t="s">
        <v>62</v>
      </c>
      <c r="B1225" s="24"/>
      <c r="C1225" s="25">
        <v>250000</v>
      </c>
      <c r="D1225" s="25">
        <v>160000</v>
      </c>
      <c r="E1225" s="25">
        <v>64</v>
      </c>
      <c r="F1225" s="25">
        <v>410000</v>
      </c>
    </row>
    <row r="1226" spans="1:6" s="4" customFormat="1" x14ac:dyDescent="0.25">
      <c r="A1226" s="20">
        <v>4</v>
      </c>
      <c r="B1226" s="4" t="s">
        <v>54</v>
      </c>
      <c r="C1226" s="21">
        <v>250000</v>
      </c>
      <c r="D1226" s="21">
        <v>160000</v>
      </c>
      <c r="E1226" s="21">
        <v>64</v>
      </c>
      <c r="F1226" s="21">
        <v>410000</v>
      </c>
    </row>
    <row r="1227" spans="1:6" s="4" customFormat="1" x14ac:dyDescent="0.25">
      <c r="A1227" s="20">
        <v>42</v>
      </c>
      <c r="B1227" s="4" t="s">
        <v>55</v>
      </c>
      <c r="C1227" s="21">
        <v>250000</v>
      </c>
      <c r="D1227" s="21">
        <v>160000</v>
      </c>
      <c r="E1227" s="21">
        <v>64</v>
      </c>
      <c r="F1227" s="21">
        <v>410000</v>
      </c>
    </row>
    <row r="1228" spans="1:6" s="5" customFormat="1" x14ac:dyDescent="0.25">
      <c r="A1228" s="22">
        <v>421</v>
      </c>
      <c r="B1228" s="5" t="s">
        <v>216</v>
      </c>
      <c r="C1228" s="23">
        <v>250000</v>
      </c>
      <c r="D1228" s="23">
        <v>160000</v>
      </c>
      <c r="E1228" s="23">
        <v>64</v>
      </c>
      <c r="F1228" s="23">
        <v>410000</v>
      </c>
    </row>
    <row r="1229" spans="1:6" x14ac:dyDescent="0.25">
      <c r="A1229" s="16" t="s">
        <v>233</v>
      </c>
      <c r="B1229" s="16"/>
      <c r="C1229" s="17">
        <v>100000</v>
      </c>
      <c r="D1229" s="17">
        <v>-100000</v>
      </c>
      <c r="E1229" s="17">
        <v>-100</v>
      </c>
      <c r="F1229" s="17">
        <v>0</v>
      </c>
    </row>
    <row r="1230" spans="1:6" x14ac:dyDescent="0.25">
      <c r="A1230" s="18" t="s">
        <v>317</v>
      </c>
      <c r="B1230" s="18"/>
      <c r="C1230" s="19">
        <v>100000</v>
      </c>
      <c r="D1230" s="19">
        <v>-100000</v>
      </c>
      <c r="E1230" s="19">
        <v>-100</v>
      </c>
      <c r="F1230" s="19">
        <v>0</v>
      </c>
    </row>
    <row r="1231" spans="1:6" x14ac:dyDescent="0.25">
      <c r="A1231" s="18" t="s">
        <v>215</v>
      </c>
      <c r="B1231" s="18"/>
      <c r="C1231" s="19">
        <v>100000</v>
      </c>
      <c r="D1231" s="19">
        <v>-100000</v>
      </c>
      <c r="E1231" s="19">
        <v>-100</v>
      </c>
      <c r="F1231" s="19">
        <v>0</v>
      </c>
    </row>
    <row r="1232" spans="1:6" x14ac:dyDescent="0.25">
      <c r="A1232" s="24" t="s">
        <v>62</v>
      </c>
      <c r="B1232" s="24"/>
      <c r="C1232" s="25">
        <v>100000</v>
      </c>
      <c r="D1232" s="25">
        <v>-100000</v>
      </c>
      <c r="E1232" s="25">
        <v>-100</v>
      </c>
      <c r="F1232" s="25">
        <v>0</v>
      </c>
    </row>
    <row r="1233" spans="1:6" s="4" customFormat="1" x14ac:dyDescent="0.25">
      <c r="A1233" s="20">
        <v>4</v>
      </c>
      <c r="B1233" s="4" t="s">
        <v>54</v>
      </c>
      <c r="C1233" s="21">
        <v>100000</v>
      </c>
      <c r="D1233" s="21">
        <v>-100000</v>
      </c>
      <c r="E1233" s="21">
        <v>-100</v>
      </c>
      <c r="F1233" s="21">
        <v>0</v>
      </c>
    </row>
    <row r="1234" spans="1:6" s="4" customFormat="1" x14ac:dyDescent="0.25">
      <c r="A1234" s="20">
        <v>42</v>
      </c>
      <c r="B1234" s="4" t="s">
        <v>55</v>
      </c>
      <c r="C1234" s="21">
        <v>100000</v>
      </c>
      <c r="D1234" s="21">
        <v>-100000</v>
      </c>
      <c r="E1234" s="21">
        <v>-100</v>
      </c>
      <c r="F1234" s="21">
        <v>0</v>
      </c>
    </row>
    <row r="1235" spans="1:6" s="5" customFormat="1" x14ac:dyDescent="0.25">
      <c r="A1235" s="22">
        <v>421</v>
      </c>
      <c r="B1235" s="5" t="s">
        <v>216</v>
      </c>
      <c r="C1235" s="23">
        <v>100000</v>
      </c>
      <c r="D1235" s="23">
        <v>-100000</v>
      </c>
      <c r="E1235" s="23">
        <v>-100</v>
      </c>
      <c r="F1235" s="23">
        <v>0</v>
      </c>
    </row>
    <row r="1236" spans="1:6" x14ac:dyDescent="0.25">
      <c r="A1236" s="16" t="s">
        <v>234</v>
      </c>
      <c r="B1236" s="16"/>
      <c r="C1236" s="17">
        <v>100000</v>
      </c>
      <c r="D1236" s="17">
        <v>-60000</v>
      </c>
      <c r="E1236" s="17">
        <v>-60</v>
      </c>
      <c r="F1236" s="17">
        <v>40000</v>
      </c>
    </row>
    <row r="1237" spans="1:6" x14ac:dyDescent="0.25">
      <c r="A1237" s="18" t="s">
        <v>317</v>
      </c>
      <c r="B1237" s="18"/>
      <c r="C1237" s="19">
        <v>100000</v>
      </c>
      <c r="D1237" s="19">
        <v>-60000</v>
      </c>
      <c r="E1237" s="19">
        <v>-60</v>
      </c>
      <c r="F1237" s="19">
        <v>40000</v>
      </c>
    </row>
    <row r="1238" spans="1:6" x14ac:dyDescent="0.25">
      <c r="A1238" s="18" t="s">
        <v>215</v>
      </c>
      <c r="B1238" s="18"/>
      <c r="C1238" s="19">
        <v>100000</v>
      </c>
      <c r="D1238" s="19">
        <v>-60000</v>
      </c>
      <c r="E1238" s="19">
        <v>-60</v>
      </c>
      <c r="F1238" s="19">
        <v>40000</v>
      </c>
    </row>
    <row r="1239" spans="1:6" x14ac:dyDescent="0.25">
      <c r="A1239" s="24" t="s">
        <v>62</v>
      </c>
      <c r="B1239" s="24"/>
      <c r="C1239" s="25">
        <v>100000</v>
      </c>
      <c r="D1239" s="25">
        <v>-60000</v>
      </c>
      <c r="E1239" s="25">
        <v>-60</v>
      </c>
      <c r="F1239" s="25">
        <v>40000</v>
      </c>
    </row>
    <row r="1240" spans="1:6" s="4" customFormat="1" x14ac:dyDescent="0.25">
      <c r="A1240" s="20">
        <v>4</v>
      </c>
      <c r="B1240" s="4" t="s">
        <v>54</v>
      </c>
      <c r="C1240" s="21">
        <v>100000</v>
      </c>
      <c r="D1240" s="21">
        <v>-60000</v>
      </c>
      <c r="E1240" s="21">
        <v>-60</v>
      </c>
      <c r="F1240" s="21">
        <v>40000</v>
      </c>
    </row>
    <row r="1241" spans="1:6" s="4" customFormat="1" x14ac:dyDescent="0.25">
      <c r="A1241" s="20">
        <v>42</v>
      </c>
      <c r="B1241" s="4" t="s">
        <v>55</v>
      </c>
      <c r="C1241" s="21">
        <v>100000</v>
      </c>
      <c r="D1241" s="21">
        <v>-60000</v>
      </c>
      <c r="E1241" s="21">
        <v>-60</v>
      </c>
      <c r="F1241" s="21">
        <v>40000</v>
      </c>
    </row>
    <row r="1242" spans="1:6" s="5" customFormat="1" x14ac:dyDescent="0.25">
      <c r="A1242" s="22">
        <v>421</v>
      </c>
      <c r="B1242" s="5" t="s">
        <v>216</v>
      </c>
      <c r="C1242" s="23">
        <v>100000</v>
      </c>
      <c r="D1242" s="23">
        <v>-60000</v>
      </c>
      <c r="E1242" s="23">
        <v>-60</v>
      </c>
      <c r="F1242" s="23">
        <v>40000</v>
      </c>
    </row>
    <row r="1243" spans="1:6" x14ac:dyDescent="0.25">
      <c r="A1243" s="16" t="s">
        <v>235</v>
      </c>
      <c r="B1243" s="16"/>
      <c r="C1243" s="17">
        <v>0</v>
      </c>
      <c r="D1243" s="17">
        <v>215000</v>
      </c>
      <c r="E1243" s="17">
        <v>0</v>
      </c>
      <c r="F1243" s="17">
        <v>215000</v>
      </c>
    </row>
    <row r="1244" spans="1:6" x14ac:dyDescent="0.25">
      <c r="A1244" s="18" t="s">
        <v>317</v>
      </c>
      <c r="B1244" s="18"/>
      <c r="C1244" s="19">
        <v>0</v>
      </c>
      <c r="D1244" s="19">
        <v>215000</v>
      </c>
      <c r="E1244" s="19">
        <v>0</v>
      </c>
      <c r="F1244" s="19">
        <v>215000</v>
      </c>
    </row>
    <row r="1245" spans="1:6" x14ac:dyDescent="0.25">
      <c r="A1245" s="18" t="s">
        <v>215</v>
      </c>
      <c r="B1245" s="18"/>
      <c r="C1245" s="19">
        <v>0</v>
      </c>
      <c r="D1245" s="19">
        <v>215000</v>
      </c>
      <c r="E1245" s="19">
        <v>0</v>
      </c>
      <c r="F1245" s="19">
        <v>215000</v>
      </c>
    </row>
    <row r="1246" spans="1:6" x14ac:dyDescent="0.25">
      <c r="A1246" s="24" t="s">
        <v>62</v>
      </c>
      <c r="B1246" s="24"/>
      <c r="C1246" s="25">
        <v>0</v>
      </c>
      <c r="D1246" s="25">
        <v>215000</v>
      </c>
      <c r="E1246" s="25">
        <v>0</v>
      </c>
      <c r="F1246" s="25">
        <v>215000</v>
      </c>
    </row>
    <row r="1247" spans="1:6" s="4" customFormat="1" x14ac:dyDescent="0.25">
      <c r="A1247" s="20">
        <v>4</v>
      </c>
      <c r="B1247" s="4" t="s">
        <v>54</v>
      </c>
      <c r="C1247" s="21">
        <v>0</v>
      </c>
      <c r="D1247" s="21">
        <v>215000</v>
      </c>
      <c r="E1247" s="21">
        <v>0</v>
      </c>
      <c r="F1247" s="21">
        <v>215000</v>
      </c>
    </row>
    <row r="1248" spans="1:6" s="4" customFormat="1" x14ac:dyDescent="0.25">
      <c r="A1248" s="20">
        <v>42</v>
      </c>
      <c r="B1248" s="4" t="s">
        <v>55</v>
      </c>
      <c r="C1248" s="21">
        <v>0</v>
      </c>
      <c r="D1248" s="21">
        <v>215000</v>
      </c>
      <c r="E1248" s="21">
        <v>0</v>
      </c>
      <c r="F1248" s="21">
        <v>215000</v>
      </c>
    </row>
    <row r="1249" spans="1:6" s="5" customFormat="1" x14ac:dyDescent="0.25">
      <c r="A1249" s="22">
        <v>421</v>
      </c>
      <c r="B1249" s="5" t="s">
        <v>216</v>
      </c>
      <c r="C1249" s="23">
        <v>0</v>
      </c>
      <c r="D1249" s="23">
        <v>215000</v>
      </c>
      <c r="E1249" s="23">
        <v>0</v>
      </c>
      <c r="F1249" s="23">
        <v>215000</v>
      </c>
    </row>
    <row r="1250" spans="1:6" x14ac:dyDescent="0.25">
      <c r="A1250" s="16" t="s">
        <v>236</v>
      </c>
      <c r="B1250" s="16"/>
      <c r="C1250" s="17">
        <v>0</v>
      </c>
      <c r="D1250" s="17">
        <v>10000</v>
      </c>
      <c r="E1250" s="17">
        <v>0</v>
      </c>
      <c r="F1250" s="17">
        <v>10000</v>
      </c>
    </row>
    <row r="1251" spans="1:6" x14ac:dyDescent="0.25">
      <c r="A1251" s="18" t="s">
        <v>317</v>
      </c>
      <c r="B1251" s="18"/>
      <c r="C1251" s="19">
        <v>0</v>
      </c>
      <c r="D1251" s="19">
        <v>10000</v>
      </c>
      <c r="E1251" s="19">
        <v>0</v>
      </c>
      <c r="F1251" s="19">
        <v>10000</v>
      </c>
    </row>
    <row r="1252" spans="1:6" x14ac:dyDescent="0.25">
      <c r="A1252" s="18" t="s">
        <v>215</v>
      </c>
      <c r="B1252" s="18"/>
      <c r="C1252" s="19">
        <v>0</v>
      </c>
      <c r="D1252" s="19">
        <v>10000</v>
      </c>
      <c r="E1252" s="19">
        <v>0</v>
      </c>
      <c r="F1252" s="19">
        <v>10000</v>
      </c>
    </row>
    <row r="1253" spans="1:6" x14ac:dyDescent="0.25">
      <c r="A1253" s="24" t="s">
        <v>62</v>
      </c>
      <c r="B1253" s="24"/>
      <c r="C1253" s="25">
        <v>0</v>
      </c>
      <c r="D1253" s="25">
        <v>10000</v>
      </c>
      <c r="E1253" s="25">
        <v>0</v>
      </c>
      <c r="F1253" s="25">
        <v>10000</v>
      </c>
    </row>
    <row r="1254" spans="1:6" s="4" customFormat="1" x14ac:dyDescent="0.25">
      <c r="A1254" s="20">
        <v>4</v>
      </c>
      <c r="B1254" s="4" t="s">
        <v>54</v>
      </c>
      <c r="C1254" s="21">
        <v>0</v>
      </c>
      <c r="D1254" s="21">
        <v>10000</v>
      </c>
      <c r="E1254" s="21">
        <v>0</v>
      </c>
      <c r="F1254" s="21">
        <v>10000</v>
      </c>
    </row>
    <row r="1255" spans="1:6" s="4" customFormat="1" x14ac:dyDescent="0.25">
      <c r="A1255" s="20">
        <v>42</v>
      </c>
      <c r="B1255" s="4" t="s">
        <v>55</v>
      </c>
      <c r="C1255" s="21">
        <v>0</v>
      </c>
      <c r="D1255" s="21">
        <v>10000</v>
      </c>
      <c r="E1255" s="21">
        <v>0</v>
      </c>
      <c r="F1255" s="21">
        <v>10000</v>
      </c>
    </row>
    <row r="1256" spans="1:6" s="5" customFormat="1" x14ac:dyDescent="0.25">
      <c r="A1256" s="22">
        <v>421</v>
      </c>
      <c r="B1256" s="5" t="s">
        <v>216</v>
      </c>
      <c r="C1256" s="23">
        <v>0</v>
      </c>
      <c r="D1256" s="23">
        <v>10000</v>
      </c>
      <c r="E1256" s="23">
        <v>0</v>
      </c>
      <c r="F1256" s="23">
        <v>10000</v>
      </c>
    </row>
    <row r="1257" spans="1:6" x14ac:dyDescent="0.25">
      <c r="A1257" s="14" t="s">
        <v>237</v>
      </c>
      <c r="B1257" s="14"/>
      <c r="C1257" s="15">
        <v>3000000</v>
      </c>
      <c r="D1257" s="15">
        <v>0</v>
      </c>
      <c r="E1257" s="15">
        <v>0</v>
      </c>
      <c r="F1257" s="15">
        <v>3000000</v>
      </c>
    </row>
    <row r="1258" spans="1:6" x14ac:dyDescent="0.25">
      <c r="A1258" s="16" t="s">
        <v>238</v>
      </c>
      <c r="B1258" s="16"/>
      <c r="C1258" s="17">
        <v>3000000</v>
      </c>
      <c r="D1258" s="17">
        <v>0</v>
      </c>
      <c r="E1258" s="17">
        <v>0</v>
      </c>
      <c r="F1258" s="17">
        <v>3000000</v>
      </c>
    </row>
    <row r="1259" spans="1:6" x14ac:dyDescent="0.25">
      <c r="A1259" s="18" t="s">
        <v>317</v>
      </c>
      <c r="B1259" s="18"/>
      <c r="C1259" s="19">
        <v>3000000</v>
      </c>
      <c r="D1259" s="19">
        <v>0</v>
      </c>
      <c r="E1259" s="19">
        <v>0</v>
      </c>
      <c r="F1259" s="19">
        <v>3000000</v>
      </c>
    </row>
    <row r="1260" spans="1:6" x14ac:dyDescent="0.25">
      <c r="A1260" s="18" t="s">
        <v>215</v>
      </c>
      <c r="B1260" s="18"/>
      <c r="C1260" s="19">
        <v>3000000</v>
      </c>
      <c r="D1260" s="19">
        <v>0</v>
      </c>
      <c r="E1260" s="19">
        <v>0</v>
      </c>
      <c r="F1260" s="19">
        <v>3000000</v>
      </c>
    </row>
    <row r="1261" spans="1:6" x14ac:dyDescent="0.25">
      <c r="A1261" s="24" t="s">
        <v>62</v>
      </c>
      <c r="B1261" s="24"/>
      <c r="C1261" s="25">
        <v>3000000</v>
      </c>
      <c r="D1261" s="25">
        <v>0</v>
      </c>
      <c r="E1261" s="25">
        <v>0</v>
      </c>
      <c r="F1261" s="25">
        <v>3000000</v>
      </c>
    </row>
    <row r="1262" spans="1:6" s="4" customFormat="1" x14ac:dyDescent="0.25">
      <c r="A1262" s="20">
        <v>4</v>
      </c>
      <c r="B1262" s="4" t="s">
        <v>54</v>
      </c>
      <c r="C1262" s="21">
        <v>3000000</v>
      </c>
      <c r="D1262" s="21">
        <v>0</v>
      </c>
      <c r="E1262" s="21">
        <v>0</v>
      </c>
      <c r="F1262" s="21">
        <v>3000000</v>
      </c>
    </row>
    <row r="1263" spans="1:6" s="4" customFormat="1" x14ac:dyDescent="0.25">
      <c r="A1263" s="20">
        <v>41</v>
      </c>
      <c r="B1263" s="4" t="s">
        <v>239</v>
      </c>
      <c r="C1263" s="21">
        <v>3000000</v>
      </c>
      <c r="D1263" s="21">
        <v>0</v>
      </c>
      <c r="E1263" s="21">
        <v>0</v>
      </c>
      <c r="F1263" s="21">
        <v>3000000</v>
      </c>
    </row>
    <row r="1264" spans="1:6" s="5" customFormat="1" x14ac:dyDescent="0.25">
      <c r="A1264" s="22">
        <v>411</v>
      </c>
      <c r="B1264" s="5" t="s">
        <v>240</v>
      </c>
      <c r="C1264" s="23">
        <v>3000000</v>
      </c>
      <c r="D1264" s="23">
        <v>0</v>
      </c>
      <c r="E1264" s="23">
        <v>0</v>
      </c>
      <c r="F1264" s="23">
        <v>3000000</v>
      </c>
    </row>
    <row r="1265" spans="1:6" x14ac:dyDescent="0.25">
      <c r="A1265" s="14" t="s">
        <v>241</v>
      </c>
      <c r="B1265" s="14"/>
      <c r="C1265" s="15">
        <v>10400000</v>
      </c>
      <c r="D1265" s="15">
        <v>-5025000</v>
      </c>
      <c r="E1265" s="15">
        <v>-48.317307692307701</v>
      </c>
      <c r="F1265" s="15">
        <v>5375000</v>
      </c>
    </row>
    <row r="1266" spans="1:6" x14ac:dyDescent="0.25">
      <c r="A1266" s="16" t="s">
        <v>242</v>
      </c>
      <c r="B1266" s="16"/>
      <c r="C1266" s="17">
        <v>1500000</v>
      </c>
      <c r="D1266" s="17">
        <v>-1400000</v>
      </c>
      <c r="E1266" s="17">
        <v>-93.3333333333333</v>
      </c>
      <c r="F1266" s="17">
        <v>100000</v>
      </c>
    </row>
    <row r="1267" spans="1:6" x14ac:dyDescent="0.25">
      <c r="A1267" s="18" t="s">
        <v>317</v>
      </c>
      <c r="B1267" s="18"/>
      <c r="C1267" s="19">
        <v>1500000</v>
      </c>
      <c r="D1267" s="19">
        <v>-1400000</v>
      </c>
      <c r="E1267" s="19">
        <v>-93.3333333333333</v>
      </c>
      <c r="F1267" s="19">
        <v>100000</v>
      </c>
    </row>
    <row r="1268" spans="1:6" x14ac:dyDescent="0.25">
      <c r="A1268" s="18" t="s">
        <v>215</v>
      </c>
      <c r="B1268" s="18"/>
      <c r="C1268" s="19">
        <v>1500000</v>
      </c>
      <c r="D1268" s="19">
        <v>-1400000</v>
      </c>
      <c r="E1268" s="19">
        <v>-93.3333333333333</v>
      </c>
      <c r="F1268" s="19">
        <v>100000</v>
      </c>
    </row>
    <row r="1269" spans="1:6" x14ac:dyDescent="0.25">
      <c r="A1269" s="24" t="s">
        <v>62</v>
      </c>
      <c r="B1269" s="24"/>
      <c r="C1269" s="25">
        <v>1500000</v>
      </c>
      <c r="D1269" s="25">
        <v>-1400000</v>
      </c>
      <c r="E1269" s="25">
        <v>-93.3333333333333</v>
      </c>
      <c r="F1269" s="25">
        <v>100000</v>
      </c>
    </row>
    <row r="1270" spans="1:6" s="4" customFormat="1" x14ac:dyDescent="0.25">
      <c r="A1270" s="20">
        <v>4</v>
      </c>
      <c r="B1270" s="4" t="s">
        <v>54</v>
      </c>
      <c r="C1270" s="21">
        <v>1500000</v>
      </c>
      <c r="D1270" s="21">
        <v>-1400000</v>
      </c>
      <c r="E1270" s="21">
        <v>-93.3333333333333</v>
      </c>
      <c r="F1270" s="21">
        <v>100000</v>
      </c>
    </row>
    <row r="1271" spans="1:6" s="4" customFormat="1" x14ac:dyDescent="0.25">
      <c r="A1271" s="20">
        <v>42</v>
      </c>
      <c r="B1271" s="4" t="s">
        <v>55</v>
      </c>
      <c r="C1271" s="21">
        <v>1500000</v>
      </c>
      <c r="D1271" s="21">
        <v>-1400000</v>
      </c>
      <c r="E1271" s="21">
        <v>-93.3333333333333</v>
      </c>
      <c r="F1271" s="21">
        <v>100000</v>
      </c>
    </row>
    <row r="1272" spans="1:6" s="5" customFormat="1" x14ac:dyDescent="0.25">
      <c r="A1272" s="22">
        <v>421</v>
      </c>
      <c r="B1272" s="5" t="s">
        <v>216</v>
      </c>
      <c r="C1272" s="23">
        <v>1500000</v>
      </c>
      <c r="D1272" s="23">
        <v>-1400000</v>
      </c>
      <c r="E1272" s="23">
        <v>-93.3333333333333</v>
      </c>
      <c r="F1272" s="23">
        <v>100000</v>
      </c>
    </row>
    <row r="1273" spans="1:6" x14ac:dyDescent="0.25">
      <c r="A1273" s="16" t="s">
        <v>243</v>
      </c>
      <c r="B1273" s="16"/>
      <c r="C1273" s="17">
        <v>1100000</v>
      </c>
      <c r="D1273" s="17">
        <v>0</v>
      </c>
      <c r="E1273" s="17">
        <v>0</v>
      </c>
      <c r="F1273" s="17">
        <v>1100000</v>
      </c>
    </row>
    <row r="1274" spans="1:6" x14ac:dyDescent="0.25">
      <c r="A1274" s="18" t="s">
        <v>317</v>
      </c>
      <c r="B1274" s="18"/>
      <c r="C1274" s="19">
        <v>750000</v>
      </c>
      <c r="D1274" s="19">
        <v>0</v>
      </c>
      <c r="E1274" s="19">
        <v>0</v>
      </c>
      <c r="F1274" s="19">
        <v>750000</v>
      </c>
    </row>
    <row r="1275" spans="1:6" x14ac:dyDescent="0.25">
      <c r="A1275" s="18" t="s">
        <v>215</v>
      </c>
      <c r="B1275" s="18"/>
      <c r="C1275" s="19">
        <v>750000</v>
      </c>
      <c r="D1275" s="19">
        <v>0</v>
      </c>
      <c r="E1275" s="19">
        <v>0</v>
      </c>
      <c r="F1275" s="19">
        <v>750000</v>
      </c>
    </row>
    <row r="1276" spans="1:6" x14ac:dyDescent="0.25">
      <c r="A1276" s="24" t="s">
        <v>244</v>
      </c>
      <c r="B1276" s="24"/>
      <c r="C1276" s="25">
        <v>750000</v>
      </c>
      <c r="D1276" s="25">
        <v>0</v>
      </c>
      <c r="E1276" s="25">
        <v>0</v>
      </c>
      <c r="F1276" s="25">
        <v>750000</v>
      </c>
    </row>
    <row r="1277" spans="1:6" s="4" customFormat="1" x14ac:dyDescent="0.25">
      <c r="A1277" s="20">
        <v>4</v>
      </c>
      <c r="B1277" s="4" t="s">
        <v>54</v>
      </c>
      <c r="C1277" s="21">
        <v>750000</v>
      </c>
      <c r="D1277" s="21">
        <v>0</v>
      </c>
      <c r="E1277" s="21">
        <v>0</v>
      </c>
      <c r="F1277" s="21">
        <v>750000</v>
      </c>
    </row>
    <row r="1278" spans="1:6" s="4" customFormat="1" x14ac:dyDescent="0.25">
      <c r="A1278" s="20">
        <v>42</v>
      </c>
      <c r="B1278" s="4" t="s">
        <v>55</v>
      </c>
      <c r="C1278" s="21">
        <v>750000</v>
      </c>
      <c r="D1278" s="21">
        <v>0</v>
      </c>
      <c r="E1278" s="21">
        <v>0</v>
      </c>
      <c r="F1278" s="21">
        <v>750000</v>
      </c>
    </row>
    <row r="1279" spans="1:6" s="5" customFormat="1" x14ac:dyDescent="0.25">
      <c r="A1279" s="22">
        <v>421</v>
      </c>
      <c r="B1279" s="5" t="s">
        <v>216</v>
      </c>
      <c r="C1279" s="23">
        <v>750000</v>
      </c>
      <c r="D1279" s="23">
        <v>0</v>
      </c>
      <c r="E1279" s="23">
        <v>0</v>
      </c>
      <c r="F1279" s="23">
        <v>750000</v>
      </c>
    </row>
    <row r="1280" spans="1:6" x14ac:dyDescent="0.25">
      <c r="A1280" s="18" t="s">
        <v>319</v>
      </c>
      <c r="B1280" s="18"/>
      <c r="C1280" s="19">
        <v>350000</v>
      </c>
      <c r="D1280" s="19">
        <v>0</v>
      </c>
      <c r="E1280" s="19">
        <v>0</v>
      </c>
      <c r="F1280" s="19">
        <v>350000</v>
      </c>
    </row>
    <row r="1281" spans="1:6" x14ac:dyDescent="0.25">
      <c r="A1281" s="18" t="s">
        <v>57</v>
      </c>
      <c r="B1281" s="18"/>
      <c r="C1281" s="19">
        <v>350000</v>
      </c>
      <c r="D1281" s="19">
        <v>0</v>
      </c>
      <c r="E1281" s="19">
        <v>0</v>
      </c>
      <c r="F1281" s="19">
        <v>350000</v>
      </c>
    </row>
    <row r="1282" spans="1:6" x14ac:dyDescent="0.25">
      <c r="A1282" s="24" t="s">
        <v>244</v>
      </c>
      <c r="B1282" s="24"/>
      <c r="C1282" s="25">
        <v>350000</v>
      </c>
      <c r="D1282" s="25">
        <v>0</v>
      </c>
      <c r="E1282" s="25">
        <v>0</v>
      </c>
      <c r="F1282" s="25">
        <v>350000</v>
      </c>
    </row>
    <row r="1283" spans="1:6" s="4" customFormat="1" x14ac:dyDescent="0.25">
      <c r="A1283" s="20">
        <v>4</v>
      </c>
      <c r="B1283" s="4" t="s">
        <v>54</v>
      </c>
      <c r="C1283" s="21">
        <v>350000</v>
      </c>
      <c r="D1283" s="21">
        <v>0</v>
      </c>
      <c r="E1283" s="21">
        <v>0</v>
      </c>
      <c r="F1283" s="21">
        <v>350000</v>
      </c>
    </row>
    <row r="1284" spans="1:6" s="4" customFormat="1" x14ac:dyDescent="0.25">
      <c r="A1284" s="20">
        <v>42</v>
      </c>
      <c r="B1284" s="4" t="s">
        <v>55</v>
      </c>
      <c r="C1284" s="21">
        <v>350000</v>
      </c>
      <c r="D1284" s="21">
        <v>0</v>
      </c>
      <c r="E1284" s="21">
        <v>0</v>
      </c>
      <c r="F1284" s="21">
        <v>350000</v>
      </c>
    </row>
    <row r="1285" spans="1:6" s="5" customFormat="1" x14ac:dyDescent="0.25">
      <c r="A1285" s="22">
        <v>421</v>
      </c>
      <c r="B1285" s="5" t="s">
        <v>216</v>
      </c>
      <c r="C1285" s="23">
        <v>350000</v>
      </c>
      <c r="D1285" s="23">
        <v>0</v>
      </c>
      <c r="E1285" s="23">
        <v>0</v>
      </c>
      <c r="F1285" s="23">
        <v>350000</v>
      </c>
    </row>
    <row r="1286" spans="1:6" x14ac:dyDescent="0.25">
      <c r="A1286" s="16" t="s">
        <v>245</v>
      </c>
      <c r="B1286" s="16"/>
      <c r="C1286" s="17">
        <v>0</v>
      </c>
      <c r="D1286" s="17">
        <v>100000</v>
      </c>
      <c r="E1286" s="17">
        <v>0</v>
      </c>
      <c r="F1286" s="17">
        <v>100000</v>
      </c>
    </row>
    <row r="1287" spans="1:6" x14ac:dyDescent="0.25">
      <c r="A1287" s="18" t="s">
        <v>317</v>
      </c>
      <c r="B1287" s="18"/>
      <c r="C1287" s="19">
        <v>0</v>
      </c>
      <c r="D1287" s="19">
        <v>100000</v>
      </c>
      <c r="E1287" s="19">
        <v>0</v>
      </c>
      <c r="F1287" s="19">
        <v>100000</v>
      </c>
    </row>
    <row r="1288" spans="1:6" x14ac:dyDescent="0.25">
      <c r="A1288" s="18" t="s">
        <v>215</v>
      </c>
      <c r="B1288" s="18"/>
      <c r="C1288" s="19">
        <v>0</v>
      </c>
      <c r="D1288" s="19">
        <v>100000</v>
      </c>
      <c r="E1288" s="19">
        <v>0</v>
      </c>
      <c r="F1288" s="19">
        <v>100000</v>
      </c>
    </row>
    <row r="1289" spans="1:6" x14ac:dyDescent="0.25">
      <c r="A1289" s="24" t="s">
        <v>62</v>
      </c>
      <c r="B1289" s="24"/>
      <c r="C1289" s="25">
        <v>0</v>
      </c>
      <c r="D1289" s="25">
        <v>100000</v>
      </c>
      <c r="E1289" s="25">
        <v>0</v>
      </c>
      <c r="F1289" s="25">
        <v>100000</v>
      </c>
    </row>
    <row r="1290" spans="1:6" s="4" customFormat="1" x14ac:dyDescent="0.25">
      <c r="A1290" s="20">
        <v>4</v>
      </c>
      <c r="B1290" s="4" t="s">
        <v>54</v>
      </c>
      <c r="C1290" s="21">
        <v>0</v>
      </c>
      <c r="D1290" s="21">
        <v>100000</v>
      </c>
      <c r="E1290" s="21">
        <v>0</v>
      </c>
      <c r="F1290" s="21">
        <v>100000</v>
      </c>
    </row>
    <row r="1291" spans="1:6" s="4" customFormat="1" x14ac:dyDescent="0.25">
      <c r="A1291" s="20">
        <v>42</v>
      </c>
      <c r="B1291" s="4" t="s">
        <v>55</v>
      </c>
      <c r="C1291" s="21">
        <v>0</v>
      </c>
      <c r="D1291" s="21">
        <v>100000</v>
      </c>
      <c r="E1291" s="21">
        <v>0</v>
      </c>
      <c r="F1291" s="21">
        <v>100000</v>
      </c>
    </row>
    <row r="1292" spans="1:6" s="5" customFormat="1" x14ac:dyDescent="0.25">
      <c r="A1292" s="22">
        <v>421</v>
      </c>
      <c r="B1292" s="5" t="s">
        <v>216</v>
      </c>
      <c r="C1292" s="23">
        <v>0</v>
      </c>
      <c r="D1292" s="23">
        <v>100000</v>
      </c>
      <c r="E1292" s="23">
        <v>0</v>
      </c>
      <c r="F1292" s="23">
        <v>100000</v>
      </c>
    </row>
    <row r="1293" spans="1:6" x14ac:dyDescent="0.25">
      <c r="A1293" s="16" t="s">
        <v>246</v>
      </c>
      <c r="B1293" s="16"/>
      <c r="C1293" s="17">
        <v>100000</v>
      </c>
      <c r="D1293" s="17">
        <v>-100000</v>
      </c>
      <c r="E1293" s="17">
        <v>-100</v>
      </c>
      <c r="F1293" s="17">
        <v>0</v>
      </c>
    </row>
    <row r="1294" spans="1:6" x14ac:dyDescent="0.25">
      <c r="A1294" s="18" t="s">
        <v>317</v>
      </c>
      <c r="B1294" s="18"/>
      <c r="C1294" s="19">
        <v>100000</v>
      </c>
      <c r="D1294" s="19">
        <v>-100000</v>
      </c>
      <c r="E1294" s="19">
        <v>-100</v>
      </c>
      <c r="F1294" s="19">
        <v>0</v>
      </c>
    </row>
    <row r="1295" spans="1:6" x14ac:dyDescent="0.25">
      <c r="A1295" s="18" t="s">
        <v>215</v>
      </c>
      <c r="B1295" s="18"/>
      <c r="C1295" s="19">
        <v>100000</v>
      </c>
      <c r="D1295" s="19">
        <v>-100000</v>
      </c>
      <c r="E1295" s="19">
        <v>-100</v>
      </c>
      <c r="F1295" s="19">
        <v>0</v>
      </c>
    </row>
    <row r="1296" spans="1:6" x14ac:dyDescent="0.25">
      <c r="A1296" s="24" t="s">
        <v>62</v>
      </c>
      <c r="B1296" s="24"/>
      <c r="C1296" s="25">
        <v>100000</v>
      </c>
      <c r="D1296" s="25">
        <v>-100000</v>
      </c>
      <c r="E1296" s="25">
        <v>-100</v>
      </c>
      <c r="F1296" s="25">
        <v>0</v>
      </c>
    </row>
    <row r="1297" spans="1:6" s="4" customFormat="1" x14ac:dyDescent="0.25">
      <c r="A1297" s="20">
        <v>4</v>
      </c>
      <c r="B1297" s="4" t="s">
        <v>54</v>
      </c>
      <c r="C1297" s="21">
        <v>100000</v>
      </c>
      <c r="D1297" s="21">
        <v>-100000</v>
      </c>
      <c r="E1297" s="21">
        <v>-100</v>
      </c>
      <c r="F1297" s="21">
        <v>0</v>
      </c>
    </row>
    <row r="1298" spans="1:6" s="4" customFormat="1" x14ac:dyDescent="0.25">
      <c r="A1298" s="20">
        <v>42</v>
      </c>
      <c r="B1298" s="4" t="s">
        <v>55</v>
      </c>
      <c r="C1298" s="21">
        <v>100000</v>
      </c>
      <c r="D1298" s="21">
        <v>-100000</v>
      </c>
      <c r="E1298" s="21">
        <v>-100</v>
      </c>
      <c r="F1298" s="21">
        <v>0</v>
      </c>
    </row>
    <row r="1299" spans="1:6" s="5" customFormat="1" x14ac:dyDescent="0.25">
      <c r="A1299" s="22">
        <v>421</v>
      </c>
      <c r="B1299" s="5" t="s">
        <v>216</v>
      </c>
      <c r="C1299" s="23">
        <v>100000</v>
      </c>
      <c r="D1299" s="23">
        <v>-100000</v>
      </c>
      <c r="E1299" s="23">
        <v>-100</v>
      </c>
      <c r="F1299" s="23">
        <v>0</v>
      </c>
    </row>
    <row r="1300" spans="1:6" x14ac:dyDescent="0.25">
      <c r="A1300" s="16" t="s">
        <v>247</v>
      </c>
      <c r="B1300" s="16"/>
      <c r="C1300" s="17">
        <v>100000</v>
      </c>
      <c r="D1300" s="17">
        <v>0</v>
      </c>
      <c r="E1300" s="17">
        <v>0</v>
      </c>
      <c r="F1300" s="17">
        <v>100000</v>
      </c>
    </row>
    <row r="1301" spans="1:6" x14ac:dyDescent="0.25">
      <c r="A1301" s="18" t="s">
        <v>317</v>
      </c>
      <c r="B1301" s="18"/>
      <c r="C1301" s="19">
        <v>100000</v>
      </c>
      <c r="D1301" s="19">
        <v>0</v>
      </c>
      <c r="E1301" s="19">
        <v>0</v>
      </c>
      <c r="F1301" s="19">
        <v>100000</v>
      </c>
    </row>
    <row r="1302" spans="1:6" x14ac:dyDescent="0.25">
      <c r="A1302" s="18" t="s">
        <v>215</v>
      </c>
      <c r="B1302" s="18"/>
      <c r="C1302" s="19">
        <v>100000</v>
      </c>
      <c r="D1302" s="19">
        <v>0</v>
      </c>
      <c r="E1302" s="19">
        <v>0</v>
      </c>
      <c r="F1302" s="19">
        <v>100000</v>
      </c>
    </row>
    <row r="1303" spans="1:6" x14ac:dyDescent="0.25">
      <c r="A1303" s="24" t="s">
        <v>62</v>
      </c>
      <c r="B1303" s="24"/>
      <c r="C1303" s="25">
        <v>100000</v>
      </c>
      <c r="D1303" s="25">
        <v>0</v>
      </c>
      <c r="E1303" s="25">
        <v>0</v>
      </c>
      <c r="F1303" s="25">
        <v>100000</v>
      </c>
    </row>
    <row r="1304" spans="1:6" s="4" customFormat="1" x14ac:dyDescent="0.25">
      <c r="A1304" s="20">
        <v>4</v>
      </c>
      <c r="B1304" s="4" t="s">
        <v>54</v>
      </c>
      <c r="C1304" s="21">
        <v>100000</v>
      </c>
      <c r="D1304" s="21">
        <v>0</v>
      </c>
      <c r="E1304" s="21">
        <v>0</v>
      </c>
      <c r="F1304" s="21">
        <v>100000</v>
      </c>
    </row>
    <row r="1305" spans="1:6" s="4" customFormat="1" x14ac:dyDescent="0.25">
      <c r="A1305" s="20">
        <v>42</v>
      </c>
      <c r="B1305" s="4" t="s">
        <v>55</v>
      </c>
      <c r="C1305" s="21">
        <v>100000</v>
      </c>
      <c r="D1305" s="21">
        <v>0</v>
      </c>
      <c r="E1305" s="21">
        <v>0</v>
      </c>
      <c r="F1305" s="21">
        <v>100000</v>
      </c>
    </row>
    <row r="1306" spans="1:6" s="5" customFormat="1" x14ac:dyDescent="0.25">
      <c r="A1306" s="22">
        <v>421</v>
      </c>
      <c r="B1306" s="5" t="s">
        <v>216</v>
      </c>
      <c r="C1306" s="23">
        <v>100000</v>
      </c>
      <c r="D1306" s="23">
        <v>0</v>
      </c>
      <c r="E1306" s="23">
        <v>0</v>
      </c>
      <c r="F1306" s="23">
        <v>100000</v>
      </c>
    </row>
    <row r="1307" spans="1:6" x14ac:dyDescent="0.25">
      <c r="A1307" s="16" t="s">
        <v>248</v>
      </c>
      <c r="B1307" s="16"/>
      <c r="C1307" s="17">
        <v>200000</v>
      </c>
      <c r="D1307" s="17">
        <v>-150000</v>
      </c>
      <c r="E1307" s="17">
        <v>-75</v>
      </c>
      <c r="F1307" s="17">
        <v>50000</v>
      </c>
    </row>
    <row r="1308" spans="1:6" x14ac:dyDescent="0.25">
      <c r="A1308" s="18" t="s">
        <v>317</v>
      </c>
      <c r="B1308" s="18"/>
      <c r="C1308" s="19">
        <v>200000</v>
      </c>
      <c r="D1308" s="19">
        <v>-150000</v>
      </c>
      <c r="E1308" s="19">
        <v>-75</v>
      </c>
      <c r="F1308" s="19">
        <v>50000</v>
      </c>
    </row>
    <row r="1309" spans="1:6" x14ac:dyDescent="0.25">
      <c r="A1309" s="18" t="s">
        <v>215</v>
      </c>
      <c r="B1309" s="18"/>
      <c r="C1309" s="19">
        <v>200000</v>
      </c>
      <c r="D1309" s="19">
        <v>-150000</v>
      </c>
      <c r="E1309" s="19">
        <v>-75</v>
      </c>
      <c r="F1309" s="19">
        <v>50000</v>
      </c>
    </row>
    <row r="1310" spans="1:6" x14ac:dyDescent="0.25">
      <c r="A1310" s="24" t="s">
        <v>62</v>
      </c>
      <c r="B1310" s="24"/>
      <c r="C1310" s="25">
        <v>200000</v>
      </c>
      <c r="D1310" s="25">
        <v>-150000</v>
      </c>
      <c r="E1310" s="25">
        <v>-75</v>
      </c>
      <c r="F1310" s="25">
        <v>50000</v>
      </c>
    </row>
    <row r="1311" spans="1:6" s="4" customFormat="1" x14ac:dyDescent="0.25">
      <c r="A1311" s="20">
        <v>4</v>
      </c>
      <c r="B1311" s="4" t="s">
        <v>54</v>
      </c>
      <c r="C1311" s="21">
        <v>200000</v>
      </c>
      <c r="D1311" s="21">
        <v>-150000</v>
      </c>
      <c r="E1311" s="21">
        <v>-75</v>
      </c>
      <c r="F1311" s="21">
        <v>50000</v>
      </c>
    </row>
    <row r="1312" spans="1:6" s="4" customFormat="1" x14ac:dyDescent="0.25">
      <c r="A1312" s="20">
        <v>42</v>
      </c>
      <c r="B1312" s="4" t="s">
        <v>55</v>
      </c>
      <c r="C1312" s="21">
        <v>200000</v>
      </c>
      <c r="D1312" s="21">
        <v>-150000</v>
      </c>
      <c r="E1312" s="21">
        <v>-75</v>
      </c>
      <c r="F1312" s="21">
        <v>50000</v>
      </c>
    </row>
    <row r="1313" spans="1:6" s="5" customFormat="1" x14ac:dyDescent="0.25">
      <c r="A1313" s="22">
        <v>421</v>
      </c>
      <c r="B1313" s="5" t="s">
        <v>216</v>
      </c>
      <c r="C1313" s="23">
        <v>200000</v>
      </c>
      <c r="D1313" s="23">
        <v>-150000</v>
      </c>
      <c r="E1313" s="23">
        <v>-75</v>
      </c>
      <c r="F1313" s="23">
        <v>50000</v>
      </c>
    </row>
    <row r="1314" spans="1:6" x14ac:dyDescent="0.25">
      <c r="A1314" s="16" t="s">
        <v>249</v>
      </c>
      <c r="B1314" s="16"/>
      <c r="C1314" s="17">
        <v>500000</v>
      </c>
      <c r="D1314" s="17">
        <v>-425000</v>
      </c>
      <c r="E1314" s="17">
        <v>-85</v>
      </c>
      <c r="F1314" s="17">
        <v>75000</v>
      </c>
    </row>
    <row r="1315" spans="1:6" x14ac:dyDescent="0.25">
      <c r="A1315" s="18" t="s">
        <v>317</v>
      </c>
      <c r="B1315" s="18"/>
      <c r="C1315" s="19">
        <v>500000</v>
      </c>
      <c r="D1315" s="19">
        <v>-425000</v>
      </c>
      <c r="E1315" s="19">
        <v>-85</v>
      </c>
      <c r="F1315" s="19">
        <v>75000</v>
      </c>
    </row>
    <row r="1316" spans="1:6" x14ac:dyDescent="0.25">
      <c r="A1316" s="18" t="s">
        <v>215</v>
      </c>
      <c r="B1316" s="18"/>
      <c r="C1316" s="19">
        <v>500000</v>
      </c>
      <c r="D1316" s="19">
        <v>-425000</v>
      </c>
      <c r="E1316" s="19">
        <v>-85</v>
      </c>
      <c r="F1316" s="19">
        <v>75000</v>
      </c>
    </row>
    <row r="1317" spans="1:6" x14ac:dyDescent="0.25">
      <c r="A1317" s="24" t="s">
        <v>62</v>
      </c>
      <c r="B1317" s="24"/>
      <c r="C1317" s="25">
        <v>500000</v>
      </c>
      <c r="D1317" s="25">
        <v>-425000</v>
      </c>
      <c r="E1317" s="25">
        <v>-85</v>
      </c>
      <c r="F1317" s="25">
        <v>75000</v>
      </c>
    </row>
    <row r="1318" spans="1:6" s="4" customFormat="1" x14ac:dyDescent="0.25">
      <c r="A1318" s="20">
        <v>4</v>
      </c>
      <c r="B1318" s="4" t="s">
        <v>54</v>
      </c>
      <c r="C1318" s="21">
        <v>500000</v>
      </c>
      <c r="D1318" s="21">
        <v>-425000</v>
      </c>
      <c r="E1318" s="21">
        <v>-85</v>
      </c>
      <c r="F1318" s="21">
        <v>75000</v>
      </c>
    </row>
    <row r="1319" spans="1:6" s="4" customFormat="1" x14ac:dyDescent="0.25">
      <c r="A1319" s="20">
        <v>42</v>
      </c>
      <c r="B1319" s="4" t="s">
        <v>55</v>
      </c>
      <c r="C1319" s="21">
        <v>500000</v>
      </c>
      <c r="D1319" s="21">
        <v>-425000</v>
      </c>
      <c r="E1319" s="21">
        <v>-85</v>
      </c>
      <c r="F1319" s="21">
        <v>75000</v>
      </c>
    </row>
    <row r="1320" spans="1:6" s="5" customFormat="1" x14ac:dyDescent="0.25">
      <c r="A1320" s="22">
        <v>421</v>
      </c>
      <c r="B1320" s="5" t="s">
        <v>216</v>
      </c>
      <c r="C1320" s="23">
        <v>500000</v>
      </c>
      <c r="D1320" s="23">
        <v>-425000</v>
      </c>
      <c r="E1320" s="23">
        <v>-85</v>
      </c>
      <c r="F1320" s="23">
        <v>75000</v>
      </c>
    </row>
    <row r="1321" spans="1:6" x14ac:dyDescent="0.25">
      <c r="A1321" s="16" t="s">
        <v>250</v>
      </c>
      <c r="B1321" s="16"/>
      <c r="C1321" s="17">
        <v>0</v>
      </c>
      <c r="D1321" s="17">
        <v>90000</v>
      </c>
      <c r="E1321" s="17">
        <v>0</v>
      </c>
      <c r="F1321" s="17">
        <v>90000</v>
      </c>
    </row>
    <row r="1322" spans="1:6" x14ac:dyDescent="0.25">
      <c r="A1322" s="18" t="s">
        <v>317</v>
      </c>
      <c r="B1322" s="18"/>
      <c r="C1322" s="19">
        <v>0</v>
      </c>
      <c r="D1322" s="19">
        <v>90000</v>
      </c>
      <c r="E1322" s="19">
        <v>0</v>
      </c>
      <c r="F1322" s="19">
        <v>90000</v>
      </c>
    </row>
    <row r="1323" spans="1:6" x14ac:dyDescent="0.25">
      <c r="A1323" s="18" t="s">
        <v>215</v>
      </c>
      <c r="B1323" s="18"/>
      <c r="C1323" s="19">
        <v>0</v>
      </c>
      <c r="D1323" s="19">
        <v>90000</v>
      </c>
      <c r="E1323" s="19">
        <v>0</v>
      </c>
      <c r="F1323" s="19">
        <v>90000</v>
      </c>
    </row>
    <row r="1324" spans="1:6" x14ac:dyDescent="0.25">
      <c r="A1324" s="24" t="s">
        <v>62</v>
      </c>
      <c r="B1324" s="24"/>
      <c r="C1324" s="25">
        <v>0</v>
      </c>
      <c r="D1324" s="25">
        <v>90000</v>
      </c>
      <c r="E1324" s="25">
        <v>0</v>
      </c>
      <c r="F1324" s="25">
        <v>90000</v>
      </c>
    </row>
    <row r="1325" spans="1:6" s="4" customFormat="1" x14ac:dyDescent="0.25">
      <c r="A1325" s="20">
        <v>4</v>
      </c>
      <c r="B1325" s="4" t="s">
        <v>54</v>
      </c>
      <c r="C1325" s="21">
        <v>0</v>
      </c>
      <c r="D1325" s="21">
        <v>90000</v>
      </c>
      <c r="E1325" s="21">
        <v>0</v>
      </c>
      <c r="F1325" s="21">
        <v>90000</v>
      </c>
    </row>
    <row r="1326" spans="1:6" s="4" customFormat="1" x14ac:dyDescent="0.25">
      <c r="A1326" s="20">
        <v>42</v>
      </c>
      <c r="B1326" s="4" t="s">
        <v>55</v>
      </c>
      <c r="C1326" s="21">
        <v>0</v>
      </c>
      <c r="D1326" s="21">
        <v>90000</v>
      </c>
      <c r="E1326" s="21">
        <v>0</v>
      </c>
      <c r="F1326" s="21">
        <v>90000</v>
      </c>
    </row>
    <row r="1327" spans="1:6" s="5" customFormat="1" x14ac:dyDescent="0.25">
      <c r="A1327" s="22">
        <v>421</v>
      </c>
      <c r="B1327" s="5" t="s">
        <v>216</v>
      </c>
      <c r="C1327" s="23">
        <v>0</v>
      </c>
      <c r="D1327" s="23">
        <v>90000</v>
      </c>
      <c r="E1327" s="23">
        <v>0</v>
      </c>
      <c r="F1327" s="23">
        <v>90000</v>
      </c>
    </row>
    <row r="1328" spans="1:6" x14ac:dyDescent="0.25">
      <c r="A1328" s="16" t="s">
        <v>251</v>
      </c>
      <c r="B1328" s="16"/>
      <c r="C1328" s="17">
        <v>100000</v>
      </c>
      <c r="D1328" s="17">
        <v>0</v>
      </c>
      <c r="E1328" s="17">
        <v>0</v>
      </c>
      <c r="F1328" s="17">
        <v>100000</v>
      </c>
    </row>
    <row r="1329" spans="1:6" x14ac:dyDescent="0.25">
      <c r="A1329" s="18" t="s">
        <v>317</v>
      </c>
      <c r="B1329" s="18"/>
      <c r="C1329" s="19">
        <v>100000</v>
      </c>
      <c r="D1329" s="19">
        <v>0</v>
      </c>
      <c r="E1329" s="19">
        <v>0</v>
      </c>
      <c r="F1329" s="19">
        <v>100000</v>
      </c>
    </row>
    <row r="1330" spans="1:6" x14ac:dyDescent="0.25">
      <c r="A1330" s="18" t="s">
        <v>215</v>
      </c>
      <c r="B1330" s="18"/>
      <c r="C1330" s="19">
        <v>100000</v>
      </c>
      <c r="D1330" s="19">
        <v>0</v>
      </c>
      <c r="E1330" s="19">
        <v>0</v>
      </c>
      <c r="F1330" s="19">
        <v>100000</v>
      </c>
    </row>
    <row r="1331" spans="1:6" x14ac:dyDescent="0.25">
      <c r="A1331" s="24" t="s">
        <v>62</v>
      </c>
      <c r="B1331" s="24"/>
      <c r="C1331" s="25">
        <v>100000</v>
      </c>
      <c r="D1331" s="25">
        <v>0</v>
      </c>
      <c r="E1331" s="25">
        <v>0</v>
      </c>
      <c r="F1331" s="25">
        <v>100000</v>
      </c>
    </row>
    <row r="1332" spans="1:6" s="4" customFormat="1" x14ac:dyDescent="0.25">
      <c r="A1332" s="20">
        <v>4</v>
      </c>
      <c r="B1332" s="4" t="s">
        <v>54</v>
      </c>
      <c r="C1332" s="21">
        <v>100000</v>
      </c>
      <c r="D1332" s="21">
        <v>0</v>
      </c>
      <c r="E1332" s="21">
        <v>0</v>
      </c>
      <c r="F1332" s="21">
        <v>100000</v>
      </c>
    </row>
    <row r="1333" spans="1:6" s="4" customFormat="1" x14ac:dyDescent="0.25">
      <c r="A1333" s="20">
        <v>42</v>
      </c>
      <c r="B1333" s="4" t="s">
        <v>55</v>
      </c>
      <c r="C1333" s="21">
        <v>100000</v>
      </c>
      <c r="D1333" s="21">
        <v>0</v>
      </c>
      <c r="E1333" s="21">
        <v>0</v>
      </c>
      <c r="F1333" s="21">
        <v>100000</v>
      </c>
    </row>
    <row r="1334" spans="1:6" s="5" customFormat="1" x14ac:dyDescent="0.25">
      <c r="A1334" s="22">
        <v>421</v>
      </c>
      <c r="B1334" s="5" t="s">
        <v>216</v>
      </c>
      <c r="C1334" s="23">
        <v>100000</v>
      </c>
      <c r="D1334" s="23">
        <v>0</v>
      </c>
      <c r="E1334" s="23">
        <v>0</v>
      </c>
      <c r="F1334" s="23">
        <v>100000</v>
      </c>
    </row>
    <row r="1335" spans="1:6" x14ac:dyDescent="0.25">
      <c r="A1335" s="16" t="s">
        <v>252</v>
      </c>
      <c r="B1335" s="16"/>
      <c r="C1335" s="17">
        <v>1000000</v>
      </c>
      <c r="D1335" s="17">
        <v>-900000</v>
      </c>
      <c r="E1335" s="17">
        <v>-90</v>
      </c>
      <c r="F1335" s="17">
        <v>100000</v>
      </c>
    </row>
    <row r="1336" spans="1:6" x14ac:dyDescent="0.25">
      <c r="A1336" s="18" t="s">
        <v>317</v>
      </c>
      <c r="B1336" s="18"/>
      <c r="C1336" s="19">
        <v>500000</v>
      </c>
      <c r="D1336" s="19">
        <v>-450000</v>
      </c>
      <c r="E1336" s="19">
        <v>-90</v>
      </c>
      <c r="F1336" s="19">
        <v>50000</v>
      </c>
    </row>
    <row r="1337" spans="1:6" x14ac:dyDescent="0.25">
      <c r="A1337" s="18" t="s">
        <v>215</v>
      </c>
      <c r="B1337" s="18"/>
      <c r="C1337" s="19">
        <v>500000</v>
      </c>
      <c r="D1337" s="19">
        <v>-450000</v>
      </c>
      <c r="E1337" s="19">
        <v>-90</v>
      </c>
      <c r="F1337" s="19">
        <v>50000</v>
      </c>
    </row>
    <row r="1338" spans="1:6" x14ac:dyDescent="0.25">
      <c r="A1338" s="24" t="s">
        <v>62</v>
      </c>
      <c r="B1338" s="24"/>
      <c r="C1338" s="25">
        <v>500000</v>
      </c>
      <c r="D1338" s="25">
        <v>-450000</v>
      </c>
      <c r="E1338" s="25">
        <v>-90</v>
      </c>
      <c r="F1338" s="25">
        <v>50000</v>
      </c>
    </row>
    <row r="1339" spans="1:6" s="4" customFormat="1" x14ac:dyDescent="0.25">
      <c r="A1339" s="20">
        <v>4</v>
      </c>
      <c r="B1339" s="4" t="s">
        <v>54</v>
      </c>
      <c r="C1339" s="21">
        <v>500000</v>
      </c>
      <c r="D1339" s="21">
        <v>-450000</v>
      </c>
      <c r="E1339" s="21">
        <v>-90</v>
      </c>
      <c r="F1339" s="21">
        <v>50000</v>
      </c>
    </row>
    <row r="1340" spans="1:6" s="4" customFormat="1" x14ac:dyDescent="0.25">
      <c r="A1340" s="20">
        <v>42</v>
      </c>
      <c r="B1340" s="4" t="s">
        <v>55</v>
      </c>
      <c r="C1340" s="21">
        <v>500000</v>
      </c>
      <c r="D1340" s="21">
        <v>-450000</v>
      </c>
      <c r="E1340" s="21">
        <v>-90</v>
      </c>
      <c r="F1340" s="21">
        <v>50000</v>
      </c>
    </row>
    <row r="1341" spans="1:6" s="5" customFormat="1" x14ac:dyDescent="0.25">
      <c r="A1341" s="22">
        <v>421</v>
      </c>
      <c r="B1341" s="5" t="s">
        <v>216</v>
      </c>
      <c r="C1341" s="23">
        <v>500000</v>
      </c>
      <c r="D1341" s="23">
        <v>-450000</v>
      </c>
      <c r="E1341" s="23">
        <v>-90</v>
      </c>
      <c r="F1341" s="23">
        <v>50000</v>
      </c>
    </row>
    <row r="1342" spans="1:6" x14ac:dyDescent="0.25">
      <c r="A1342" s="18" t="s">
        <v>318</v>
      </c>
      <c r="B1342" s="18"/>
      <c r="C1342" s="19">
        <v>500000</v>
      </c>
      <c r="D1342" s="19">
        <v>-450000</v>
      </c>
      <c r="E1342" s="19">
        <v>-90</v>
      </c>
      <c r="F1342" s="19">
        <v>50000</v>
      </c>
    </row>
    <row r="1343" spans="1:6" x14ac:dyDescent="0.25">
      <c r="A1343" s="18" t="s">
        <v>61</v>
      </c>
      <c r="B1343" s="18"/>
      <c r="C1343" s="19">
        <v>500000</v>
      </c>
      <c r="D1343" s="19">
        <v>-450000</v>
      </c>
      <c r="E1343" s="19">
        <v>-90</v>
      </c>
      <c r="F1343" s="19">
        <v>50000</v>
      </c>
    </row>
    <row r="1344" spans="1:6" x14ac:dyDescent="0.25">
      <c r="A1344" s="24" t="s">
        <v>62</v>
      </c>
      <c r="B1344" s="24"/>
      <c r="C1344" s="25">
        <v>500000</v>
      </c>
      <c r="D1344" s="25">
        <v>-450000</v>
      </c>
      <c r="E1344" s="25">
        <v>-90</v>
      </c>
      <c r="F1344" s="25">
        <v>50000</v>
      </c>
    </row>
    <row r="1345" spans="1:6" s="4" customFormat="1" x14ac:dyDescent="0.25">
      <c r="A1345" s="20">
        <v>4</v>
      </c>
      <c r="B1345" s="4" t="s">
        <v>54</v>
      </c>
      <c r="C1345" s="21">
        <v>500000</v>
      </c>
      <c r="D1345" s="21">
        <v>-450000</v>
      </c>
      <c r="E1345" s="21">
        <v>-90</v>
      </c>
      <c r="F1345" s="21">
        <v>50000</v>
      </c>
    </row>
    <row r="1346" spans="1:6" s="4" customFormat="1" x14ac:dyDescent="0.25">
      <c r="A1346" s="20">
        <v>42</v>
      </c>
      <c r="B1346" s="4" t="s">
        <v>55</v>
      </c>
      <c r="C1346" s="21">
        <v>500000</v>
      </c>
      <c r="D1346" s="21">
        <v>-450000</v>
      </c>
      <c r="E1346" s="21">
        <v>-90</v>
      </c>
      <c r="F1346" s="21">
        <v>50000</v>
      </c>
    </row>
    <row r="1347" spans="1:6" s="5" customFormat="1" x14ac:dyDescent="0.25">
      <c r="A1347" s="22">
        <v>421</v>
      </c>
      <c r="B1347" s="5" t="s">
        <v>216</v>
      </c>
      <c r="C1347" s="23">
        <v>500000</v>
      </c>
      <c r="D1347" s="23">
        <v>-450000</v>
      </c>
      <c r="E1347" s="23">
        <v>-90</v>
      </c>
      <c r="F1347" s="23">
        <v>50000</v>
      </c>
    </row>
    <row r="1348" spans="1:6" x14ac:dyDescent="0.25">
      <c r="A1348" s="16" t="s">
        <v>253</v>
      </c>
      <c r="B1348" s="16"/>
      <c r="C1348" s="17">
        <v>100000</v>
      </c>
      <c r="D1348" s="17">
        <v>10000</v>
      </c>
      <c r="E1348" s="17">
        <v>10</v>
      </c>
      <c r="F1348" s="17">
        <v>110000</v>
      </c>
    </row>
    <row r="1349" spans="1:6" x14ac:dyDescent="0.25">
      <c r="A1349" s="18" t="s">
        <v>317</v>
      </c>
      <c r="B1349" s="18"/>
      <c r="C1349" s="19">
        <v>100000</v>
      </c>
      <c r="D1349" s="19">
        <v>10000</v>
      </c>
      <c r="E1349" s="19">
        <v>10</v>
      </c>
      <c r="F1349" s="19">
        <v>110000</v>
      </c>
    </row>
    <row r="1350" spans="1:6" x14ac:dyDescent="0.25">
      <c r="A1350" s="18" t="s">
        <v>215</v>
      </c>
      <c r="B1350" s="18"/>
      <c r="C1350" s="19">
        <v>100000</v>
      </c>
      <c r="D1350" s="19">
        <v>10000</v>
      </c>
      <c r="E1350" s="19">
        <v>10</v>
      </c>
      <c r="F1350" s="19">
        <v>110000</v>
      </c>
    </row>
    <row r="1351" spans="1:6" x14ac:dyDescent="0.25">
      <c r="A1351" s="24" t="s">
        <v>62</v>
      </c>
      <c r="B1351" s="24"/>
      <c r="C1351" s="25">
        <v>100000</v>
      </c>
      <c r="D1351" s="25">
        <v>10000</v>
      </c>
      <c r="E1351" s="25">
        <v>10</v>
      </c>
      <c r="F1351" s="25">
        <v>110000</v>
      </c>
    </row>
    <row r="1352" spans="1:6" s="4" customFormat="1" x14ac:dyDescent="0.25">
      <c r="A1352" s="20">
        <v>4</v>
      </c>
      <c r="B1352" s="4" t="s">
        <v>54</v>
      </c>
      <c r="C1352" s="21">
        <v>100000</v>
      </c>
      <c r="D1352" s="21">
        <v>10000</v>
      </c>
      <c r="E1352" s="21">
        <v>10</v>
      </c>
      <c r="F1352" s="21">
        <v>110000</v>
      </c>
    </row>
    <row r="1353" spans="1:6" s="4" customFormat="1" x14ac:dyDescent="0.25">
      <c r="A1353" s="20">
        <v>42</v>
      </c>
      <c r="B1353" s="4" t="s">
        <v>55</v>
      </c>
      <c r="C1353" s="21">
        <v>100000</v>
      </c>
      <c r="D1353" s="21">
        <v>10000</v>
      </c>
      <c r="E1353" s="21">
        <v>10</v>
      </c>
      <c r="F1353" s="21">
        <v>110000</v>
      </c>
    </row>
    <row r="1354" spans="1:6" s="5" customFormat="1" x14ac:dyDescent="0.25">
      <c r="A1354" s="22">
        <v>421</v>
      </c>
      <c r="B1354" s="5" t="s">
        <v>216</v>
      </c>
      <c r="C1354" s="23">
        <v>100000</v>
      </c>
      <c r="D1354" s="23">
        <v>10000</v>
      </c>
      <c r="E1354" s="23">
        <v>10</v>
      </c>
      <c r="F1354" s="23">
        <v>110000</v>
      </c>
    </row>
    <row r="1355" spans="1:6" x14ac:dyDescent="0.25">
      <c r="A1355" s="16" t="s">
        <v>254</v>
      </c>
      <c r="B1355" s="16"/>
      <c r="C1355" s="17">
        <v>100000</v>
      </c>
      <c r="D1355" s="17">
        <v>0</v>
      </c>
      <c r="E1355" s="17">
        <v>0</v>
      </c>
      <c r="F1355" s="17">
        <v>100000</v>
      </c>
    </row>
    <row r="1356" spans="1:6" x14ac:dyDescent="0.25">
      <c r="A1356" s="18" t="s">
        <v>317</v>
      </c>
      <c r="B1356" s="18"/>
      <c r="C1356" s="19">
        <v>100000</v>
      </c>
      <c r="D1356" s="19">
        <v>0</v>
      </c>
      <c r="E1356" s="19">
        <v>0</v>
      </c>
      <c r="F1356" s="19">
        <v>100000</v>
      </c>
    </row>
    <row r="1357" spans="1:6" x14ac:dyDescent="0.25">
      <c r="A1357" s="18" t="s">
        <v>215</v>
      </c>
      <c r="B1357" s="18"/>
      <c r="C1357" s="19">
        <v>100000</v>
      </c>
      <c r="D1357" s="19">
        <v>0</v>
      </c>
      <c r="E1357" s="19">
        <v>0</v>
      </c>
      <c r="F1357" s="19">
        <v>100000</v>
      </c>
    </row>
    <row r="1358" spans="1:6" x14ac:dyDescent="0.25">
      <c r="A1358" s="24" t="s">
        <v>62</v>
      </c>
      <c r="B1358" s="24"/>
      <c r="C1358" s="25">
        <v>100000</v>
      </c>
      <c r="D1358" s="25">
        <v>0</v>
      </c>
      <c r="E1358" s="25">
        <v>0</v>
      </c>
      <c r="F1358" s="25">
        <v>100000</v>
      </c>
    </row>
    <row r="1359" spans="1:6" s="4" customFormat="1" x14ac:dyDescent="0.25">
      <c r="A1359" s="20">
        <v>4</v>
      </c>
      <c r="B1359" s="4" t="s">
        <v>54</v>
      </c>
      <c r="C1359" s="21">
        <v>100000</v>
      </c>
      <c r="D1359" s="21">
        <v>0</v>
      </c>
      <c r="E1359" s="21">
        <v>0</v>
      </c>
      <c r="F1359" s="21">
        <v>100000</v>
      </c>
    </row>
    <row r="1360" spans="1:6" s="4" customFormat="1" x14ac:dyDescent="0.25">
      <c r="A1360" s="20">
        <v>42</v>
      </c>
      <c r="B1360" s="4" t="s">
        <v>55</v>
      </c>
      <c r="C1360" s="21">
        <v>100000</v>
      </c>
      <c r="D1360" s="21">
        <v>0</v>
      </c>
      <c r="E1360" s="21">
        <v>0</v>
      </c>
      <c r="F1360" s="21">
        <v>100000</v>
      </c>
    </row>
    <row r="1361" spans="1:6" s="5" customFormat="1" x14ac:dyDescent="0.25">
      <c r="A1361" s="22">
        <v>421</v>
      </c>
      <c r="B1361" s="5" t="s">
        <v>216</v>
      </c>
      <c r="C1361" s="23">
        <v>100000</v>
      </c>
      <c r="D1361" s="23">
        <v>0</v>
      </c>
      <c r="E1361" s="23">
        <v>0</v>
      </c>
      <c r="F1361" s="23">
        <v>100000</v>
      </c>
    </row>
    <row r="1362" spans="1:6" x14ac:dyDescent="0.25">
      <c r="A1362" s="16" t="s">
        <v>255</v>
      </c>
      <c r="B1362" s="16"/>
      <c r="C1362" s="17">
        <v>2000000</v>
      </c>
      <c r="D1362" s="17">
        <v>-1900000</v>
      </c>
      <c r="E1362" s="17">
        <v>-95</v>
      </c>
      <c r="F1362" s="17">
        <v>100000</v>
      </c>
    </row>
    <row r="1363" spans="1:6" x14ac:dyDescent="0.25">
      <c r="A1363" s="18" t="s">
        <v>317</v>
      </c>
      <c r="B1363" s="18"/>
      <c r="C1363" s="19">
        <v>2000000</v>
      </c>
      <c r="D1363" s="19">
        <v>-1900000</v>
      </c>
      <c r="E1363" s="19">
        <v>-95</v>
      </c>
      <c r="F1363" s="19">
        <v>100000</v>
      </c>
    </row>
    <row r="1364" spans="1:6" x14ac:dyDescent="0.25">
      <c r="A1364" s="18" t="s">
        <v>215</v>
      </c>
      <c r="B1364" s="18"/>
      <c r="C1364" s="19">
        <v>2000000</v>
      </c>
      <c r="D1364" s="19">
        <v>-1900000</v>
      </c>
      <c r="E1364" s="19">
        <v>-95</v>
      </c>
      <c r="F1364" s="19">
        <v>100000</v>
      </c>
    </row>
    <row r="1365" spans="1:6" x14ac:dyDescent="0.25">
      <c r="A1365" s="24" t="s">
        <v>62</v>
      </c>
      <c r="B1365" s="24"/>
      <c r="C1365" s="25">
        <v>2000000</v>
      </c>
      <c r="D1365" s="25">
        <v>-1900000</v>
      </c>
      <c r="E1365" s="25">
        <v>-95</v>
      </c>
      <c r="F1365" s="25">
        <v>100000</v>
      </c>
    </row>
    <row r="1366" spans="1:6" s="4" customFormat="1" x14ac:dyDescent="0.25">
      <c r="A1366" s="20">
        <v>4</v>
      </c>
      <c r="B1366" s="4" t="s">
        <v>54</v>
      </c>
      <c r="C1366" s="21">
        <v>2000000</v>
      </c>
      <c r="D1366" s="21">
        <v>-1900000</v>
      </c>
      <c r="E1366" s="21">
        <v>-95</v>
      </c>
      <c r="F1366" s="21">
        <v>100000</v>
      </c>
    </row>
    <row r="1367" spans="1:6" s="4" customFormat="1" x14ac:dyDescent="0.25">
      <c r="A1367" s="20">
        <v>42</v>
      </c>
      <c r="B1367" s="4" t="s">
        <v>55</v>
      </c>
      <c r="C1367" s="21">
        <v>2000000</v>
      </c>
      <c r="D1367" s="21">
        <v>-1900000</v>
      </c>
      <c r="E1367" s="21">
        <v>-95</v>
      </c>
      <c r="F1367" s="21">
        <v>100000</v>
      </c>
    </row>
    <row r="1368" spans="1:6" s="5" customFormat="1" x14ac:dyDescent="0.25">
      <c r="A1368" s="22">
        <v>421</v>
      </c>
      <c r="B1368" s="5" t="s">
        <v>216</v>
      </c>
      <c r="C1368" s="23">
        <v>2000000</v>
      </c>
      <c r="D1368" s="23">
        <v>-1900000</v>
      </c>
      <c r="E1368" s="23">
        <v>-95</v>
      </c>
      <c r="F1368" s="23">
        <v>100000</v>
      </c>
    </row>
    <row r="1369" spans="1:6" x14ac:dyDescent="0.25">
      <c r="A1369" s="16" t="s">
        <v>256</v>
      </c>
      <c r="B1369" s="16"/>
      <c r="C1369" s="17">
        <v>700000</v>
      </c>
      <c r="D1369" s="17">
        <v>750000</v>
      </c>
      <c r="E1369" s="17">
        <v>107.142857142857</v>
      </c>
      <c r="F1369" s="17">
        <v>1450000</v>
      </c>
    </row>
    <row r="1370" spans="1:6" x14ac:dyDescent="0.25">
      <c r="A1370" s="18" t="s">
        <v>317</v>
      </c>
      <c r="B1370" s="18"/>
      <c r="C1370" s="19">
        <v>700000</v>
      </c>
      <c r="D1370" s="19">
        <v>750000</v>
      </c>
      <c r="E1370" s="19">
        <v>107.142857142857</v>
      </c>
      <c r="F1370" s="19">
        <v>1450000</v>
      </c>
    </row>
    <row r="1371" spans="1:6" x14ac:dyDescent="0.25">
      <c r="A1371" s="18" t="s">
        <v>215</v>
      </c>
      <c r="B1371" s="18"/>
      <c r="C1371" s="19">
        <v>700000</v>
      </c>
      <c r="D1371" s="19">
        <v>718354.36</v>
      </c>
      <c r="E1371" s="19">
        <v>102.622051428571</v>
      </c>
      <c r="F1371" s="19">
        <v>1418354.36</v>
      </c>
    </row>
    <row r="1372" spans="1:6" x14ac:dyDescent="0.25">
      <c r="A1372" s="24" t="s">
        <v>62</v>
      </c>
      <c r="B1372" s="24"/>
      <c r="C1372" s="25">
        <v>700000</v>
      </c>
      <c r="D1372" s="25">
        <v>718354.36</v>
      </c>
      <c r="E1372" s="25">
        <v>102.622051428571</v>
      </c>
      <c r="F1372" s="25">
        <v>1418354.36</v>
      </c>
    </row>
    <row r="1373" spans="1:6" s="4" customFormat="1" x14ac:dyDescent="0.25">
      <c r="A1373" s="20">
        <v>4</v>
      </c>
      <c r="B1373" s="4" t="s">
        <v>54</v>
      </c>
      <c r="C1373" s="21">
        <v>700000</v>
      </c>
      <c r="D1373" s="21">
        <v>718354.36</v>
      </c>
      <c r="E1373" s="21">
        <v>102.622051428571</v>
      </c>
      <c r="F1373" s="21">
        <v>1418354.36</v>
      </c>
    </row>
    <row r="1374" spans="1:6" s="4" customFormat="1" x14ac:dyDescent="0.25">
      <c r="A1374" s="20">
        <v>42</v>
      </c>
      <c r="B1374" s="4" t="s">
        <v>55</v>
      </c>
      <c r="C1374" s="21">
        <v>700000</v>
      </c>
      <c r="D1374" s="21">
        <v>718354.36</v>
      </c>
      <c r="E1374" s="21">
        <v>102.622051428571</v>
      </c>
      <c r="F1374" s="21">
        <v>1418354.36</v>
      </c>
    </row>
    <row r="1375" spans="1:6" s="5" customFormat="1" x14ac:dyDescent="0.25">
      <c r="A1375" s="22">
        <v>421</v>
      </c>
      <c r="B1375" s="5" t="s">
        <v>216</v>
      </c>
      <c r="C1375" s="23">
        <v>700000</v>
      </c>
      <c r="D1375" s="23">
        <v>718354.36</v>
      </c>
      <c r="E1375" s="23">
        <v>102.622051428571</v>
      </c>
      <c r="F1375" s="23">
        <v>1418354.36</v>
      </c>
    </row>
    <row r="1376" spans="1:6" x14ac:dyDescent="0.25">
      <c r="A1376" s="18" t="s">
        <v>49</v>
      </c>
      <c r="B1376" s="18"/>
      <c r="C1376" s="19">
        <v>0</v>
      </c>
      <c r="D1376" s="19">
        <v>31645.64</v>
      </c>
      <c r="E1376" s="19">
        <v>0</v>
      </c>
      <c r="F1376" s="19">
        <v>31645.64</v>
      </c>
    </row>
    <row r="1377" spans="1:6" x14ac:dyDescent="0.25">
      <c r="A1377" s="24" t="s">
        <v>62</v>
      </c>
      <c r="B1377" s="24"/>
      <c r="C1377" s="25">
        <v>0</v>
      </c>
      <c r="D1377" s="25">
        <v>31645.64</v>
      </c>
      <c r="E1377" s="25">
        <v>0</v>
      </c>
      <c r="F1377" s="25">
        <v>31645.64</v>
      </c>
    </row>
    <row r="1378" spans="1:6" s="4" customFormat="1" x14ac:dyDescent="0.25">
      <c r="A1378" s="20">
        <v>4</v>
      </c>
      <c r="B1378" s="4" t="s">
        <v>54</v>
      </c>
      <c r="C1378" s="21">
        <v>0</v>
      </c>
      <c r="D1378" s="21">
        <v>31645.64</v>
      </c>
      <c r="E1378" s="21">
        <v>0</v>
      </c>
      <c r="F1378" s="21">
        <v>31645.64</v>
      </c>
    </row>
    <row r="1379" spans="1:6" s="4" customFormat="1" x14ac:dyDescent="0.25">
      <c r="A1379" s="20">
        <v>42</v>
      </c>
      <c r="B1379" s="4" t="s">
        <v>55</v>
      </c>
      <c r="C1379" s="21">
        <v>0</v>
      </c>
      <c r="D1379" s="21">
        <v>31645.64</v>
      </c>
      <c r="E1379" s="21">
        <v>0</v>
      </c>
      <c r="F1379" s="21">
        <v>31645.64</v>
      </c>
    </row>
    <row r="1380" spans="1:6" s="5" customFormat="1" x14ac:dyDescent="0.25">
      <c r="A1380" s="22">
        <v>421</v>
      </c>
      <c r="B1380" s="5" t="s">
        <v>216</v>
      </c>
      <c r="C1380" s="23">
        <v>0</v>
      </c>
      <c r="D1380" s="23">
        <v>31645.64</v>
      </c>
      <c r="E1380" s="23">
        <v>0</v>
      </c>
      <c r="F1380" s="23">
        <v>31645.64</v>
      </c>
    </row>
    <row r="1381" spans="1:6" x14ac:dyDescent="0.25">
      <c r="A1381" s="16" t="s">
        <v>257</v>
      </c>
      <c r="B1381" s="16"/>
      <c r="C1381" s="17">
        <v>100000</v>
      </c>
      <c r="D1381" s="17">
        <v>0</v>
      </c>
      <c r="E1381" s="17">
        <v>0</v>
      </c>
      <c r="F1381" s="17">
        <v>100000</v>
      </c>
    </row>
    <row r="1382" spans="1:6" x14ac:dyDescent="0.25">
      <c r="A1382" s="18" t="s">
        <v>317</v>
      </c>
      <c r="B1382" s="18"/>
      <c r="C1382" s="19">
        <v>100000</v>
      </c>
      <c r="D1382" s="19">
        <v>0</v>
      </c>
      <c r="E1382" s="19">
        <v>0</v>
      </c>
      <c r="F1382" s="19">
        <v>100000</v>
      </c>
    </row>
    <row r="1383" spans="1:6" x14ac:dyDescent="0.25">
      <c r="A1383" s="18" t="s">
        <v>215</v>
      </c>
      <c r="B1383" s="18"/>
      <c r="C1383" s="19">
        <v>100000</v>
      </c>
      <c r="D1383" s="19">
        <v>0</v>
      </c>
      <c r="E1383" s="19">
        <v>0</v>
      </c>
      <c r="F1383" s="19">
        <v>100000</v>
      </c>
    </row>
    <row r="1384" spans="1:6" x14ac:dyDescent="0.25">
      <c r="A1384" s="24" t="s">
        <v>62</v>
      </c>
      <c r="B1384" s="24"/>
      <c r="C1384" s="25">
        <v>100000</v>
      </c>
      <c r="D1384" s="25">
        <v>0</v>
      </c>
      <c r="E1384" s="25">
        <v>0</v>
      </c>
      <c r="F1384" s="25">
        <v>100000</v>
      </c>
    </row>
    <row r="1385" spans="1:6" s="4" customFormat="1" x14ac:dyDescent="0.25">
      <c r="A1385" s="20">
        <v>4</v>
      </c>
      <c r="B1385" s="4" t="s">
        <v>54</v>
      </c>
      <c r="C1385" s="21">
        <v>100000</v>
      </c>
      <c r="D1385" s="21">
        <v>0</v>
      </c>
      <c r="E1385" s="21">
        <v>0</v>
      </c>
      <c r="F1385" s="21">
        <v>100000</v>
      </c>
    </row>
    <row r="1386" spans="1:6" s="4" customFormat="1" x14ac:dyDescent="0.25">
      <c r="A1386" s="20">
        <v>42</v>
      </c>
      <c r="B1386" s="4" t="s">
        <v>55</v>
      </c>
      <c r="C1386" s="21">
        <v>100000</v>
      </c>
      <c r="D1386" s="21">
        <v>0</v>
      </c>
      <c r="E1386" s="21">
        <v>0</v>
      </c>
      <c r="F1386" s="21">
        <v>100000</v>
      </c>
    </row>
    <row r="1387" spans="1:6" s="5" customFormat="1" x14ac:dyDescent="0.25">
      <c r="A1387" s="22">
        <v>421</v>
      </c>
      <c r="B1387" s="5" t="s">
        <v>216</v>
      </c>
      <c r="C1387" s="23">
        <v>100000</v>
      </c>
      <c r="D1387" s="23">
        <v>0</v>
      </c>
      <c r="E1387" s="23">
        <v>0</v>
      </c>
      <c r="F1387" s="23">
        <v>100000</v>
      </c>
    </row>
    <row r="1388" spans="1:6" x14ac:dyDescent="0.25">
      <c r="A1388" s="16" t="s">
        <v>258</v>
      </c>
      <c r="B1388" s="16"/>
      <c r="C1388" s="17">
        <v>400000</v>
      </c>
      <c r="D1388" s="17">
        <v>-200000</v>
      </c>
      <c r="E1388" s="17">
        <v>-50</v>
      </c>
      <c r="F1388" s="17">
        <v>200000</v>
      </c>
    </row>
    <row r="1389" spans="1:6" x14ac:dyDescent="0.25">
      <c r="A1389" s="18" t="s">
        <v>317</v>
      </c>
      <c r="B1389" s="18"/>
      <c r="C1389" s="19">
        <v>400000</v>
      </c>
      <c r="D1389" s="19">
        <v>-200000</v>
      </c>
      <c r="E1389" s="19">
        <v>-50</v>
      </c>
      <c r="F1389" s="19">
        <v>200000</v>
      </c>
    </row>
    <row r="1390" spans="1:6" x14ac:dyDescent="0.25">
      <c r="A1390" s="18" t="s">
        <v>215</v>
      </c>
      <c r="B1390" s="18"/>
      <c r="C1390" s="19">
        <v>300000</v>
      </c>
      <c r="D1390" s="19">
        <v>-200000</v>
      </c>
      <c r="E1390" s="19">
        <v>-66.6666666666667</v>
      </c>
      <c r="F1390" s="19">
        <v>100000</v>
      </c>
    </row>
    <row r="1391" spans="1:6" x14ac:dyDescent="0.25">
      <c r="A1391" s="24" t="s">
        <v>62</v>
      </c>
      <c r="B1391" s="24"/>
      <c r="C1391" s="25">
        <v>300000</v>
      </c>
      <c r="D1391" s="25">
        <v>-200000</v>
      </c>
      <c r="E1391" s="25">
        <v>-66.6666666666667</v>
      </c>
      <c r="F1391" s="25">
        <v>100000</v>
      </c>
    </row>
    <row r="1392" spans="1:6" s="4" customFormat="1" x14ac:dyDescent="0.25">
      <c r="A1392" s="20">
        <v>4</v>
      </c>
      <c r="B1392" s="4" t="s">
        <v>54</v>
      </c>
      <c r="C1392" s="21">
        <v>300000</v>
      </c>
      <c r="D1392" s="21">
        <v>-200000</v>
      </c>
      <c r="E1392" s="21">
        <v>-66.6666666666667</v>
      </c>
      <c r="F1392" s="21">
        <v>100000</v>
      </c>
    </row>
    <row r="1393" spans="1:6" s="4" customFormat="1" x14ac:dyDescent="0.25">
      <c r="A1393" s="20">
        <v>42</v>
      </c>
      <c r="B1393" s="4" t="s">
        <v>55</v>
      </c>
      <c r="C1393" s="21">
        <v>300000</v>
      </c>
      <c r="D1393" s="21">
        <v>-200000</v>
      </c>
      <c r="E1393" s="21">
        <v>-66.6666666666667</v>
      </c>
      <c r="F1393" s="21">
        <v>100000</v>
      </c>
    </row>
    <row r="1394" spans="1:6" s="5" customFormat="1" x14ac:dyDescent="0.25">
      <c r="A1394" s="22">
        <v>421</v>
      </c>
      <c r="B1394" s="5" t="s">
        <v>216</v>
      </c>
      <c r="C1394" s="23">
        <v>300000</v>
      </c>
      <c r="D1394" s="23">
        <v>-200000</v>
      </c>
      <c r="E1394" s="23">
        <v>-66.6666666666667</v>
      </c>
      <c r="F1394" s="23">
        <v>100000</v>
      </c>
    </row>
    <row r="1395" spans="1:6" x14ac:dyDescent="0.25">
      <c r="A1395" s="18" t="s">
        <v>49</v>
      </c>
      <c r="B1395" s="18"/>
      <c r="C1395" s="19">
        <v>100000</v>
      </c>
      <c r="D1395" s="19">
        <v>0</v>
      </c>
      <c r="E1395" s="19">
        <v>0</v>
      </c>
      <c r="F1395" s="19">
        <v>100000</v>
      </c>
    </row>
    <row r="1396" spans="1:6" x14ac:dyDescent="0.25">
      <c r="A1396" s="24" t="s">
        <v>62</v>
      </c>
      <c r="B1396" s="24"/>
      <c r="C1396" s="25">
        <v>100000</v>
      </c>
      <c r="D1396" s="25">
        <v>0</v>
      </c>
      <c r="E1396" s="25">
        <v>0</v>
      </c>
      <c r="F1396" s="25">
        <v>100000</v>
      </c>
    </row>
    <row r="1397" spans="1:6" s="4" customFormat="1" x14ac:dyDescent="0.25">
      <c r="A1397" s="20">
        <v>4</v>
      </c>
      <c r="B1397" s="4" t="s">
        <v>54</v>
      </c>
      <c r="C1397" s="21">
        <v>100000</v>
      </c>
      <c r="D1397" s="21">
        <v>0</v>
      </c>
      <c r="E1397" s="21">
        <v>0</v>
      </c>
      <c r="F1397" s="21">
        <v>100000</v>
      </c>
    </row>
    <row r="1398" spans="1:6" s="4" customFormat="1" x14ac:dyDescent="0.25">
      <c r="A1398" s="20">
        <v>42</v>
      </c>
      <c r="B1398" s="4" t="s">
        <v>55</v>
      </c>
      <c r="C1398" s="21">
        <v>100000</v>
      </c>
      <c r="D1398" s="21">
        <v>0</v>
      </c>
      <c r="E1398" s="21">
        <v>0</v>
      </c>
      <c r="F1398" s="21">
        <v>100000</v>
      </c>
    </row>
    <row r="1399" spans="1:6" s="5" customFormat="1" x14ac:dyDescent="0.25">
      <c r="A1399" s="22">
        <v>421</v>
      </c>
      <c r="B1399" s="5" t="s">
        <v>216</v>
      </c>
      <c r="C1399" s="23">
        <v>100000</v>
      </c>
      <c r="D1399" s="23">
        <v>0</v>
      </c>
      <c r="E1399" s="23">
        <v>0</v>
      </c>
      <c r="F1399" s="23">
        <v>100000</v>
      </c>
    </row>
    <row r="1400" spans="1:6" x14ac:dyDescent="0.25">
      <c r="A1400" s="16" t="s">
        <v>259</v>
      </c>
      <c r="B1400" s="16"/>
      <c r="C1400" s="17">
        <v>500000</v>
      </c>
      <c r="D1400" s="17">
        <v>-400000</v>
      </c>
      <c r="E1400" s="17">
        <v>-80</v>
      </c>
      <c r="F1400" s="17">
        <v>100000</v>
      </c>
    </row>
    <row r="1401" spans="1:6" x14ac:dyDescent="0.25">
      <c r="A1401" s="18" t="s">
        <v>317</v>
      </c>
      <c r="B1401" s="18"/>
      <c r="C1401" s="19">
        <v>500000</v>
      </c>
      <c r="D1401" s="19">
        <v>-400000</v>
      </c>
      <c r="E1401" s="19">
        <v>-80</v>
      </c>
      <c r="F1401" s="19">
        <v>100000</v>
      </c>
    </row>
    <row r="1402" spans="1:6" x14ac:dyDescent="0.25">
      <c r="A1402" s="18" t="s">
        <v>215</v>
      </c>
      <c r="B1402" s="18"/>
      <c r="C1402" s="19">
        <v>405000</v>
      </c>
      <c r="D1402" s="19">
        <v>-360000</v>
      </c>
      <c r="E1402" s="19">
        <v>-88.8888888888889</v>
      </c>
      <c r="F1402" s="19">
        <v>45000</v>
      </c>
    </row>
    <row r="1403" spans="1:6" x14ac:dyDescent="0.25">
      <c r="A1403" s="24" t="s">
        <v>62</v>
      </c>
      <c r="B1403" s="24"/>
      <c r="C1403" s="25">
        <v>405000</v>
      </c>
      <c r="D1403" s="25">
        <v>-360000</v>
      </c>
      <c r="E1403" s="25">
        <v>-88.8888888888889</v>
      </c>
      <c r="F1403" s="25">
        <v>45000</v>
      </c>
    </row>
    <row r="1404" spans="1:6" s="4" customFormat="1" x14ac:dyDescent="0.25">
      <c r="A1404" s="20">
        <v>4</v>
      </c>
      <c r="B1404" s="4" t="s">
        <v>54</v>
      </c>
      <c r="C1404" s="21">
        <v>405000</v>
      </c>
      <c r="D1404" s="21">
        <v>-360000</v>
      </c>
      <c r="E1404" s="21">
        <v>-88.8888888888889</v>
      </c>
      <c r="F1404" s="21">
        <v>45000</v>
      </c>
    </row>
    <row r="1405" spans="1:6" s="4" customFormat="1" x14ac:dyDescent="0.25">
      <c r="A1405" s="20">
        <v>42</v>
      </c>
      <c r="B1405" s="4" t="s">
        <v>55</v>
      </c>
      <c r="C1405" s="21">
        <v>405000</v>
      </c>
      <c r="D1405" s="21">
        <v>-360000</v>
      </c>
      <c r="E1405" s="21">
        <v>-88.8888888888889</v>
      </c>
      <c r="F1405" s="21">
        <v>45000</v>
      </c>
    </row>
    <row r="1406" spans="1:6" s="5" customFormat="1" x14ac:dyDescent="0.25">
      <c r="A1406" s="22">
        <v>421</v>
      </c>
      <c r="B1406" s="5" t="s">
        <v>216</v>
      </c>
      <c r="C1406" s="23">
        <v>405000</v>
      </c>
      <c r="D1406" s="23">
        <v>-360000</v>
      </c>
      <c r="E1406" s="23">
        <v>-88.8888888888889</v>
      </c>
      <c r="F1406" s="23">
        <v>45000</v>
      </c>
    </row>
    <row r="1407" spans="1:6" x14ac:dyDescent="0.25">
      <c r="A1407" s="18" t="s">
        <v>49</v>
      </c>
      <c r="B1407" s="18"/>
      <c r="C1407" s="19">
        <v>95000</v>
      </c>
      <c r="D1407" s="19">
        <v>-40000</v>
      </c>
      <c r="E1407" s="19">
        <v>-42.105263157894697</v>
      </c>
      <c r="F1407" s="19">
        <v>55000</v>
      </c>
    </row>
    <row r="1408" spans="1:6" x14ac:dyDescent="0.25">
      <c r="A1408" s="24" t="s">
        <v>62</v>
      </c>
      <c r="B1408" s="24"/>
      <c r="C1408" s="25">
        <v>95000</v>
      </c>
      <c r="D1408" s="25">
        <v>-40000</v>
      </c>
      <c r="E1408" s="25">
        <v>-42.105263157894697</v>
      </c>
      <c r="F1408" s="25">
        <v>55000</v>
      </c>
    </row>
    <row r="1409" spans="1:6" s="4" customFormat="1" x14ac:dyDescent="0.25">
      <c r="A1409" s="20">
        <v>4</v>
      </c>
      <c r="B1409" s="4" t="s">
        <v>54</v>
      </c>
      <c r="C1409" s="21">
        <v>95000</v>
      </c>
      <c r="D1409" s="21">
        <v>-40000</v>
      </c>
      <c r="E1409" s="21">
        <v>-42.105263157894697</v>
      </c>
      <c r="F1409" s="21">
        <v>55000</v>
      </c>
    </row>
    <row r="1410" spans="1:6" s="4" customFormat="1" x14ac:dyDescent="0.25">
      <c r="A1410" s="20">
        <v>42</v>
      </c>
      <c r="B1410" s="4" t="s">
        <v>55</v>
      </c>
      <c r="C1410" s="21">
        <v>95000</v>
      </c>
      <c r="D1410" s="21">
        <v>-40000</v>
      </c>
      <c r="E1410" s="21">
        <v>-42.105263157894697</v>
      </c>
      <c r="F1410" s="21">
        <v>55000</v>
      </c>
    </row>
    <row r="1411" spans="1:6" s="5" customFormat="1" x14ac:dyDescent="0.25">
      <c r="A1411" s="22">
        <v>421</v>
      </c>
      <c r="B1411" s="5" t="s">
        <v>216</v>
      </c>
      <c r="C1411" s="23">
        <v>95000</v>
      </c>
      <c r="D1411" s="23">
        <v>-40000</v>
      </c>
      <c r="E1411" s="23">
        <v>-42.105263157894697</v>
      </c>
      <c r="F1411" s="23">
        <v>55000</v>
      </c>
    </row>
    <row r="1412" spans="1:6" x14ac:dyDescent="0.25">
      <c r="A1412" s="16" t="s">
        <v>260</v>
      </c>
      <c r="B1412" s="16"/>
      <c r="C1412" s="17">
        <v>200000</v>
      </c>
      <c r="D1412" s="17">
        <v>-100000</v>
      </c>
      <c r="E1412" s="17">
        <v>-50</v>
      </c>
      <c r="F1412" s="17">
        <v>100000</v>
      </c>
    </row>
    <row r="1413" spans="1:6" x14ac:dyDescent="0.25">
      <c r="A1413" s="18" t="s">
        <v>317</v>
      </c>
      <c r="B1413" s="18"/>
      <c r="C1413" s="19">
        <v>200000</v>
      </c>
      <c r="D1413" s="19">
        <v>-100000</v>
      </c>
      <c r="E1413" s="19">
        <v>-50</v>
      </c>
      <c r="F1413" s="19">
        <v>100000</v>
      </c>
    </row>
    <row r="1414" spans="1:6" x14ac:dyDescent="0.25">
      <c r="A1414" s="18" t="s">
        <v>215</v>
      </c>
      <c r="B1414" s="18"/>
      <c r="C1414" s="19">
        <v>180000</v>
      </c>
      <c r="D1414" s="19">
        <v>-100000</v>
      </c>
      <c r="E1414" s="19">
        <v>-55.5555555555556</v>
      </c>
      <c r="F1414" s="19">
        <v>80000</v>
      </c>
    </row>
    <row r="1415" spans="1:6" x14ac:dyDescent="0.25">
      <c r="A1415" s="24" t="s">
        <v>62</v>
      </c>
      <c r="B1415" s="24"/>
      <c r="C1415" s="25">
        <v>180000</v>
      </c>
      <c r="D1415" s="25">
        <v>-100000</v>
      </c>
      <c r="E1415" s="25">
        <v>-55.5555555555556</v>
      </c>
      <c r="F1415" s="25">
        <v>80000</v>
      </c>
    </row>
    <row r="1416" spans="1:6" s="4" customFormat="1" x14ac:dyDescent="0.25">
      <c r="A1416" s="20">
        <v>4</v>
      </c>
      <c r="B1416" s="4" t="s">
        <v>54</v>
      </c>
      <c r="C1416" s="21">
        <v>180000</v>
      </c>
      <c r="D1416" s="21">
        <v>-100000</v>
      </c>
      <c r="E1416" s="21">
        <v>-55.5555555555556</v>
      </c>
      <c r="F1416" s="21">
        <v>80000</v>
      </c>
    </row>
    <row r="1417" spans="1:6" s="4" customFormat="1" x14ac:dyDescent="0.25">
      <c r="A1417" s="20">
        <v>42</v>
      </c>
      <c r="B1417" s="4" t="s">
        <v>55</v>
      </c>
      <c r="C1417" s="21">
        <v>180000</v>
      </c>
      <c r="D1417" s="21">
        <v>-100000</v>
      </c>
      <c r="E1417" s="21">
        <v>-55.5555555555556</v>
      </c>
      <c r="F1417" s="21">
        <v>80000</v>
      </c>
    </row>
    <row r="1418" spans="1:6" s="5" customFormat="1" x14ac:dyDescent="0.25">
      <c r="A1418" s="22">
        <v>421</v>
      </c>
      <c r="B1418" s="5" t="s">
        <v>216</v>
      </c>
      <c r="C1418" s="23">
        <v>180000</v>
      </c>
      <c r="D1418" s="23">
        <v>-100000</v>
      </c>
      <c r="E1418" s="23">
        <v>-55.5555555555556</v>
      </c>
      <c r="F1418" s="23">
        <v>80000</v>
      </c>
    </row>
    <row r="1419" spans="1:6" x14ac:dyDescent="0.25">
      <c r="A1419" s="18" t="s">
        <v>49</v>
      </c>
      <c r="B1419" s="18"/>
      <c r="C1419" s="19">
        <v>20000</v>
      </c>
      <c r="D1419" s="19">
        <v>0</v>
      </c>
      <c r="E1419" s="19">
        <v>0</v>
      </c>
      <c r="F1419" s="19">
        <v>20000</v>
      </c>
    </row>
    <row r="1420" spans="1:6" x14ac:dyDescent="0.25">
      <c r="A1420" s="24" t="s">
        <v>62</v>
      </c>
      <c r="B1420" s="24"/>
      <c r="C1420" s="25">
        <v>20000</v>
      </c>
      <c r="D1420" s="25">
        <v>0</v>
      </c>
      <c r="E1420" s="25">
        <v>0</v>
      </c>
      <c r="F1420" s="25">
        <v>20000</v>
      </c>
    </row>
    <row r="1421" spans="1:6" s="4" customFormat="1" x14ac:dyDescent="0.25">
      <c r="A1421" s="20">
        <v>4</v>
      </c>
      <c r="B1421" s="4" t="s">
        <v>54</v>
      </c>
      <c r="C1421" s="21">
        <v>20000</v>
      </c>
      <c r="D1421" s="21">
        <v>0</v>
      </c>
      <c r="E1421" s="21">
        <v>0</v>
      </c>
      <c r="F1421" s="21">
        <v>20000</v>
      </c>
    </row>
    <row r="1422" spans="1:6" s="4" customFormat="1" x14ac:dyDescent="0.25">
      <c r="A1422" s="20">
        <v>42</v>
      </c>
      <c r="B1422" s="4" t="s">
        <v>55</v>
      </c>
      <c r="C1422" s="21">
        <v>20000</v>
      </c>
      <c r="D1422" s="21">
        <v>0</v>
      </c>
      <c r="E1422" s="21">
        <v>0</v>
      </c>
      <c r="F1422" s="21">
        <v>20000</v>
      </c>
    </row>
    <row r="1423" spans="1:6" s="5" customFormat="1" x14ac:dyDescent="0.25">
      <c r="A1423" s="22">
        <v>421</v>
      </c>
      <c r="B1423" s="5" t="s">
        <v>216</v>
      </c>
      <c r="C1423" s="23">
        <v>20000</v>
      </c>
      <c r="D1423" s="23">
        <v>0</v>
      </c>
      <c r="E1423" s="23">
        <v>0</v>
      </c>
      <c r="F1423" s="23">
        <v>20000</v>
      </c>
    </row>
    <row r="1424" spans="1:6" x14ac:dyDescent="0.25">
      <c r="A1424" s="16" t="s">
        <v>261</v>
      </c>
      <c r="B1424" s="16"/>
      <c r="C1424" s="17">
        <v>100000</v>
      </c>
      <c r="D1424" s="17">
        <v>-100000</v>
      </c>
      <c r="E1424" s="17">
        <v>-100</v>
      </c>
      <c r="F1424" s="17">
        <v>0</v>
      </c>
    </row>
    <row r="1425" spans="1:6" x14ac:dyDescent="0.25">
      <c r="A1425" s="18" t="s">
        <v>317</v>
      </c>
      <c r="B1425" s="18"/>
      <c r="C1425" s="19">
        <v>100000</v>
      </c>
      <c r="D1425" s="19">
        <v>-100000</v>
      </c>
      <c r="E1425" s="19">
        <v>-100</v>
      </c>
      <c r="F1425" s="19">
        <v>0</v>
      </c>
    </row>
    <row r="1426" spans="1:6" x14ac:dyDescent="0.25">
      <c r="A1426" s="18" t="s">
        <v>215</v>
      </c>
      <c r="B1426" s="18"/>
      <c r="C1426" s="19">
        <v>100000</v>
      </c>
      <c r="D1426" s="19">
        <v>-100000</v>
      </c>
      <c r="E1426" s="19">
        <v>-100</v>
      </c>
      <c r="F1426" s="19">
        <v>0</v>
      </c>
    </row>
    <row r="1427" spans="1:6" x14ac:dyDescent="0.25">
      <c r="A1427" s="24" t="s">
        <v>62</v>
      </c>
      <c r="B1427" s="24"/>
      <c r="C1427" s="25">
        <v>100000</v>
      </c>
      <c r="D1427" s="25">
        <v>-100000</v>
      </c>
      <c r="E1427" s="25">
        <v>-100</v>
      </c>
      <c r="F1427" s="25">
        <v>0</v>
      </c>
    </row>
    <row r="1428" spans="1:6" s="4" customFormat="1" x14ac:dyDescent="0.25">
      <c r="A1428" s="20">
        <v>4</v>
      </c>
      <c r="B1428" s="4" t="s">
        <v>54</v>
      </c>
      <c r="C1428" s="21">
        <v>100000</v>
      </c>
      <c r="D1428" s="21">
        <v>-100000</v>
      </c>
      <c r="E1428" s="21">
        <v>-100</v>
      </c>
      <c r="F1428" s="21">
        <v>0</v>
      </c>
    </row>
    <row r="1429" spans="1:6" s="4" customFormat="1" x14ac:dyDescent="0.25">
      <c r="A1429" s="20">
        <v>42</v>
      </c>
      <c r="B1429" s="4" t="s">
        <v>55</v>
      </c>
      <c r="C1429" s="21">
        <v>100000</v>
      </c>
      <c r="D1429" s="21">
        <v>-100000</v>
      </c>
      <c r="E1429" s="21">
        <v>-100</v>
      </c>
      <c r="F1429" s="21">
        <v>0</v>
      </c>
    </row>
    <row r="1430" spans="1:6" s="5" customFormat="1" x14ac:dyDescent="0.25">
      <c r="A1430" s="22">
        <v>421</v>
      </c>
      <c r="B1430" s="5" t="s">
        <v>216</v>
      </c>
      <c r="C1430" s="23">
        <v>100000</v>
      </c>
      <c r="D1430" s="23">
        <v>-100000</v>
      </c>
      <c r="E1430" s="23">
        <v>-100</v>
      </c>
      <c r="F1430" s="23">
        <v>0</v>
      </c>
    </row>
    <row r="1431" spans="1:6" x14ac:dyDescent="0.25">
      <c r="A1431" s="16" t="s">
        <v>262</v>
      </c>
      <c r="B1431" s="16"/>
      <c r="C1431" s="17">
        <v>200000</v>
      </c>
      <c r="D1431" s="17">
        <v>-50000</v>
      </c>
      <c r="E1431" s="17">
        <v>-25</v>
      </c>
      <c r="F1431" s="17">
        <v>150000</v>
      </c>
    </row>
    <row r="1432" spans="1:6" x14ac:dyDescent="0.25">
      <c r="A1432" s="18" t="s">
        <v>317</v>
      </c>
      <c r="B1432" s="18"/>
      <c r="C1432" s="19">
        <v>200000</v>
      </c>
      <c r="D1432" s="19">
        <v>-50000</v>
      </c>
      <c r="E1432" s="19">
        <v>-25</v>
      </c>
      <c r="F1432" s="19">
        <v>150000</v>
      </c>
    </row>
    <row r="1433" spans="1:6" x14ac:dyDescent="0.25">
      <c r="A1433" s="18" t="s">
        <v>215</v>
      </c>
      <c r="B1433" s="18"/>
      <c r="C1433" s="19">
        <v>200000</v>
      </c>
      <c r="D1433" s="19">
        <v>-50000</v>
      </c>
      <c r="E1433" s="19">
        <v>-25</v>
      </c>
      <c r="F1433" s="19">
        <v>150000</v>
      </c>
    </row>
    <row r="1434" spans="1:6" x14ac:dyDescent="0.25">
      <c r="A1434" s="24" t="s">
        <v>62</v>
      </c>
      <c r="B1434" s="24"/>
      <c r="C1434" s="25">
        <v>200000</v>
      </c>
      <c r="D1434" s="25">
        <v>-50000</v>
      </c>
      <c r="E1434" s="25">
        <v>-25</v>
      </c>
      <c r="F1434" s="25">
        <v>150000</v>
      </c>
    </row>
    <row r="1435" spans="1:6" s="4" customFormat="1" x14ac:dyDescent="0.25">
      <c r="A1435" s="20">
        <v>4</v>
      </c>
      <c r="B1435" s="4" t="s">
        <v>54</v>
      </c>
      <c r="C1435" s="21">
        <v>200000</v>
      </c>
      <c r="D1435" s="21">
        <v>-50000</v>
      </c>
      <c r="E1435" s="21">
        <v>-25</v>
      </c>
      <c r="F1435" s="21">
        <v>150000</v>
      </c>
    </row>
    <row r="1436" spans="1:6" s="4" customFormat="1" x14ac:dyDescent="0.25">
      <c r="A1436" s="20">
        <v>42</v>
      </c>
      <c r="B1436" s="4" t="s">
        <v>55</v>
      </c>
      <c r="C1436" s="21">
        <v>200000</v>
      </c>
      <c r="D1436" s="21">
        <v>-50000</v>
      </c>
      <c r="E1436" s="21">
        <v>-25</v>
      </c>
      <c r="F1436" s="21">
        <v>150000</v>
      </c>
    </row>
    <row r="1437" spans="1:6" s="5" customFormat="1" x14ac:dyDescent="0.25">
      <c r="A1437" s="22">
        <v>421</v>
      </c>
      <c r="B1437" s="5" t="s">
        <v>216</v>
      </c>
      <c r="C1437" s="23">
        <v>200000</v>
      </c>
      <c r="D1437" s="23">
        <v>-50000</v>
      </c>
      <c r="E1437" s="23">
        <v>-25</v>
      </c>
      <c r="F1437" s="23">
        <v>150000</v>
      </c>
    </row>
    <row r="1438" spans="1:6" x14ac:dyDescent="0.25">
      <c r="A1438" s="16" t="s">
        <v>263</v>
      </c>
      <c r="B1438" s="16"/>
      <c r="C1438" s="17">
        <v>200000</v>
      </c>
      <c r="D1438" s="17">
        <v>-150000</v>
      </c>
      <c r="E1438" s="17">
        <v>-75</v>
      </c>
      <c r="F1438" s="17">
        <v>50000</v>
      </c>
    </row>
    <row r="1439" spans="1:6" x14ac:dyDescent="0.25">
      <c r="A1439" s="18" t="s">
        <v>317</v>
      </c>
      <c r="B1439" s="18"/>
      <c r="C1439" s="19">
        <v>200000</v>
      </c>
      <c r="D1439" s="19">
        <v>-150000</v>
      </c>
      <c r="E1439" s="19">
        <v>-75</v>
      </c>
      <c r="F1439" s="19">
        <v>50000</v>
      </c>
    </row>
    <row r="1440" spans="1:6" x14ac:dyDescent="0.25">
      <c r="A1440" s="18" t="s">
        <v>215</v>
      </c>
      <c r="B1440" s="18"/>
      <c r="C1440" s="19">
        <v>200000</v>
      </c>
      <c r="D1440" s="19">
        <v>-150000</v>
      </c>
      <c r="E1440" s="19">
        <v>-75</v>
      </c>
      <c r="F1440" s="19">
        <v>50000</v>
      </c>
    </row>
    <row r="1441" spans="1:6" x14ac:dyDescent="0.25">
      <c r="A1441" s="24" t="s">
        <v>62</v>
      </c>
      <c r="B1441" s="24"/>
      <c r="C1441" s="25">
        <v>200000</v>
      </c>
      <c r="D1441" s="25">
        <v>-150000</v>
      </c>
      <c r="E1441" s="25">
        <v>-75</v>
      </c>
      <c r="F1441" s="25">
        <v>50000</v>
      </c>
    </row>
    <row r="1442" spans="1:6" s="4" customFormat="1" x14ac:dyDescent="0.25">
      <c r="A1442" s="20">
        <v>4</v>
      </c>
      <c r="B1442" s="4" t="s">
        <v>54</v>
      </c>
      <c r="C1442" s="21">
        <v>200000</v>
      </c>
      <c r="D1442" s="21">
        <v>-150000</v>
      </c>
      <c r="E1442" s="21">
        <v>-75</v>
      </c>
      <c r="F1442" s="21">
        <v>50000</v>
      </c>
    </row>
    <row r="1443" spans="1:6" s="4" customFormat="1" x14ac:dyDescent="0.25">
      <c r="A1443" s="20">
        <v>42</v>
      </c>
      <c r="B1443" s="4" t="s">
        <v>55</v>
      </c>
      <c r="C1443" s="21">
        <v>200000</v>
      </c>
      <c r="D1443" s="21">
        <v>-150000</v>
      </c>
      <c r="E1443" s="21">
        <v>-75</v>
      </c>
      <c r="F1443" s="21">
        <v>50000</v>
      </c>
    </row>
    <row r="1444" spans="1:6" s="5" customFormat="1" x14ac:dyDescent="0.25">
      <c r="A1444" s="22">
        <v>421</v>
      </c>
      <c r="B1444" s="5" t="s">
        <v>216</v>
      </c>
      <c r="C1444" s="23">
        <v>200000</v>
      </c>
      <c r="D1444" s="23">
        <v>-150000</v>
      </c>
      <c r="E1444" s="23">
        <v>-75</v>
      </c>
      <c r="F1444" s="23">
        <v>50000</v>
      </c>
    </row>
    <row r="1445" spans="1:6" x14ac:dyDescent="0.25">
      <c r="A1445" s="16" t="s">
        <v>264</v>
      </c>
      <c r="B1445" s="16"/>
      <c r="C1445" s="17">
        <v>200000</v>
      </c>
      <c r="D1445" s="17">
        <v>-200000</v>
      </c>
      <c r="E1445" s="17">
        <v>-100</v>
      </c>
      <c r="F1445" s="17">
        <v>0</v>
      </c>
    </row>
    <row r="1446" spans="1:6" x14ac:dyDescent="0.25">
      <c r="A1446" s="18" t="s">
        <v>317</v>
      </c>
      <c r="B1446" s="18"/>
      <c r="C1446" s="19">
        <v>200000</v>
      </c>
      <c r="D1446" s="19">
        <v>-200000</v>
      </c>
      <c r="E1446" s="19">
        <v>-100</v>
      </c>
      <c r="F1446" s="19">
        <v>0</v>
      </c>
    </row>
    <row r="1447" spans="1:6" x14ac:dyDescent="0.25">
      <c r="A1447" s="18" t="s">
        <v>215</v>
      </c>
      <c r="B1447" s="18"/>
      <c r="C1447" s="19">
        <v>200000</v>
      </c>
      <c r="D1447" s="19">
        <v>-200000</v>
      </c>
      <c r="E1447" s="19">
        <v>-100</v>
      </c>
      <c r="F1447" s="19">
        <v>0</v>
      </c>
    </row>
    <row r="1448" spans="1:6" x14ac:dyDescent="0.25">
      <c r="A1448" s="24" t="s">
        <v>62</v>
      </c>
      <c r="B1448" s="24"/>
      <c r="C1448" s="25">
        <v>200000</v>
      </c>
      <c r="D1448" s="25">
        <v>-200000</v>
      </c>
      <c r="E1448" s="25">
        <v>-100</v>
      </c>
      <c r="F1448" s="25">
        <v>0</v>
      </c>
    </row>
    <row r="1449" spans="1:6" s="4" customFormat="1" x14ac:dyDescent="0.25">
      <c r="A1449" s="20">
        <v>4</v>
      </c>
      <c r="B1449" s="4" t="s">
        <v>54</v>
      </c>
      <c r="C1449" s="21">
        <v>200000</v>
      </c>
      <c r="D1449" s="21">
        <v>-200000</v>
      </c>
      <c r="E1449" s="21">
        <v>-100</v>
      </c>
      <c r="F1449" s="21">
        <v>0</v>
      </c>
    </row>
    <row r="1450" spans="1:6" s="4" customFormat="1" x14ac:dyDescent="0.25">
      <c r="A1450" s="20">
        <v>42</v>
      </c>
      <c r="B1450" s="4" t="s">
        <v>55</v>
      </c>
      <c r="C1450" s="21">
        <v>200000</v>
      </c>
      <c r="D1450" s="21">
        <v>-200000</v>
      </c>
      <c r="E1450" s="21">
        <v>-100</v>
      </c>
      <c r="F1450" s="21">
        <v>0</v>
      </c>
    </row>
    <row r="1451" spans="1:6" s="5" customFormat="1" x14ac:dyDescent="0.25">
      <c r="A1451" s="22">
        <v>421</v>
      </c>
      <c r="B1451" s="5" t="s">
        <v>216</v>
      </c>
      <c r="C1451" s="23">
        <v>200000</v>
      </c>
      <c r="D1451" s="23">
        <v>-200000</v>
      </c>
      <c r="E1451" s="23">
        <v>-100</v>
      </c>
      <c r="F1451" s="23">
        <v>0</v>
      </c>
    </row>
    <row r="1452" spans="1:6" x14ac:dyDescent="0.25">
      <c r="A1452" s="16" t="s">
        <v>265</v>
      </c>
      <c r="B1452" s="16"/>
      <c r="C1452" s="17">
        <v>200000</v>
      </c>
      <c r="D1452" s="17">
        <v>-100000</v>
      </c>
      <c r="E1452" s="17">
        <v>-50</v>
      </c>
      <c r="F1452" s="17">
        <v>100000</v>
      </c>
    </row>
    <row r="1453" spans="1:6" x14ac:dyDescent="0.25">
      <c r="A1453" s="18" t="s">
        <v>317</v>
      </c>
      <c r="B1453" s="18"/>
      <c r="C1453" s="19">
        <v>200000</v>
      </c>
      <c r="D1453" s="19">
        <v>-100000</v>
      </c>
      <c r="E1453" s="19">
        <v>-50</v>
      </c>
      <c r="F1453" s="19">
        <v>100000</v>
      </c>
    </row>
    <row r="1454" spans="1:6" x14ac:dyDescent="0.25">
      <c r="A1454" s="18" t="s">
        <v>215</v>
      </c>
      <c r="B1454" s="18"/>
      <c r="C1454" s="19">
        <v>200000</v>
      </c>
      <c r="D1454" s="19">
        <v>-100000</v>
      </c>
      <c r="E1454" s="19">
        <v>-50</v>
      </c>
      <c r="F1454" s="19">
        <v>100000</v>
      </c>
    </row>
    <row r="1455" spans="1:6" x14ac:dyDescent="0.25">
      <c r="A1455" s="24" t="s">
        <v>62</v>
      </c>
      <c r="B1455" s="24"/>
      <c r="C1455" s="25">
        <v>200000</v>
      </c>
      <c r="D1455" s="25">
        <v>-100000</v>
      </c>
      <c r="E1455" s="25">
        <v>-50</v>
      </c>
      <c r="F1455" s="25">
        <v>100000</v>
      </c>
    </row>
    <row r="1456" spans="1:6" s="4" customFormat="1" x14ac:dyDescent="0.25">
      <c r="A1456" s="20">
        <v>4</v>
      </c>
      <c r="B1456" s="4" t="s">
        <v>54</v>
      </c>
      <c r="C1456" s="21">
        <v>200000</v>
      </c>
      <c r="D1456" s="21">
        <v>-100000</v>
      </c>
      <c r="E1456" s="21">
        <v>-50</v>
      </c>
      <c r="F1456" s="21">
        <v>100000</v>
      </c>
    </row>
    <row r="1457" spans="1:6" s="4" customFormat="1" x14ac:dyDescent="0.25">
      <c r="A1457" s="20">
        <v>42</v>
      </c>
      <c r="B1457" s="4" t="s">
        <v>55</v>
      </c>
      <c r="C1457" s="21">
        <v>200000</v>
      </c>
      <c r="D1457" s="21">
        <v>-100000</v>
      </c>
      <c r="E1457" s="21">
        <v>-50</v>
      </c>
      <c r="F1457" s="21">
        <v>100000</v>
      </c>
    </row>
    <row r="1458" spans="1:6" s="5" customFormat="1" x14ac:dyDescent="0.25">
      <c r="A1458" s="22">
        <v>421</v>
      </c>
      <c r="B1458" s="5" t="s">
        <v>216</v>
      </c>
      <c r="C1458" s="23">
        <v>200000</v>
      </c>
      <c r="D1458" s="23">
        <v>-100000</v>
      </c>
      <c r="E1458" s="23">
        <v>-50</v>
      </c>
      <c r="F1458" s="23">
        <v>100000</v>
      </c>
    </row>
    <row r="1459" spans="1:6" x14ac:dyDescent="0.25">
      <c r="A1459" s="16" t="s">
        <v>266</v>
      </c>
      <c r="B1459" s="16"/>
      <c r="C1459" s="17">
        <v>300000</v>
      </c>
      <c r="D1459" s="17">
        <v>100000</v>
      </c>
      <c r="E1459" s="17">
        <v>33.3333333333333</v>
      </c>
      <c r="F1459" s="17">
        <v>400000</v>
      </c>
    </row>
    <row r="1460" spans="1:6" x14ac:dyDescent="0.25">
      <c r="A1460" s="18" t="s">
        <v>317</v>
      </c>
      <c r="B1460" s="18"/>
      <c r="C1460" s="19">
        <v>300000</v>
      </c>
      <c r="D1460" s="19">
        <v>100000</v>
      </c>
      <c r="E1460" s="19">
        <v>33.3333333333333</v>
      </c>
      <c r="F1460" s="19">
        <v>400000</v>
      </c>
    </row>
    <row r="1461" spans="1:6" x14ac:dyDescent="0.25">
      <c r="A1461" s="18" t="s">
        <v>215</v>
      </c>
      <c r="B1461" s="18"/>
      <c r="C1461" s="19">
        <v>300000</v>
      </c>
      <c r="D1461" s="19">
        <v>100000</v>
      </c>
      <c r="E1461" s="19">
        <v>33.3333333333333</v>
      </c>
      <c r="F1461" s="19">
        <v>400000</v>
      </c>
    </row>
    <row r="1462" spans="1:6" x14ac:dyDescent="0.25">
      <c r="A1462" s="24" t="s">
        <v>62</v>
      </c>
      <c r="B1462" s="24"/>
      <c r="C1462" s="25">
        <v>300000</v>
      </c>
      <c r="D1462" s="25">
        <v>100000</v>
      </c>
      <c r="E1462" s="25">
        <v>33.3333333333333</v>
      </c>
      <c r="F1462" s="25">
        <v>400000</v>
      </c>
    </row>
    <row r="1463" spans="1:6" s="4" customFormat="1" x14ac:dyDescent="0.25">
      <c r="A1463" s="20">
        <v>4</v>
      </c>
      <c r="B1463" s="4" t="s">
        <v>54</v>
      </c>
      <c r="C1463" s="21">
        <v>300000</v>
      </c>
      <c r="D1463" s="21">
        <v>100000</v>
      </c>
      <c r="E1463" s="21">
        <v>33.3333333333333</v>
      </c>
      <c r="F1463" s="21">
        <v>400000</v>
      </c>
    </row>
    <row r="1464" spans="1:6" s="4" customFormat="1" x14ac:dyDescent="0.25">
      <c r="A1464" s="20">
        <v>42</v>
      </c>
      <c r="B1464" s="4" t="s">
        <v>55</v>
      </c>
      <c r="C1464" s="21">
        <v>300000</v>
      </c>
      <c r="D1464" s="21">
        <v>100000</v>
      </c>
      <c r="E1464" s="21">
        <v>33.3333333333333</v>
      </c>
      <c r="F1464" s="21">
        <v>400000</v>
      </c>
    </row>
    <row r="1465" spans="1:6" s="5" customFormat="1" x14ac:dyDescent="0.25">
      <c r="A1465" s="22">
        <v>421</v>
      </c>
      <c r="B1465" s="5" t="s">
        <v>216</v>
      </c>
      <c r="C1465" s="23">
        <v>300000</v>
      </c>
      <c r="D1465" s="23">
        <v>100000</v>
      </c>
      <c r="E1465" s="23">
        <v>33.3333333333333</v>
      </c>
      <c r="F1465" s="23">
        <v>400000</v>
      </c>
    </row>
    <row r="1466" spans="1:6" x14ac:dyDescent="0.25">
      <c r="A1466" s="16" t="s">
        <v>267</v>
      </c>
      <c r="B1466" s="16"/>
      <c r="C1466" s="17">
        <v>500000</v>
      </c>
      <c r="D1466" s="17">
        <v>100000</v>
      </c>
      <c r="E1466" s="17">
        <v>20</v>
      </c>
      <c r="F1466" s="17">
        <v>600000</v>
      </c>
    </row>
    <row r="1467" spans="1:6" x14ac:dyDescent="0.25">
      <c r="A1467" s="18" t="s">
        <v>317</v>
      </c>
      <c r="B1467" s="18"/>
      <c r="C1467" s="19">
        <v>500000</v>
      </c>
      <c r="D1467" s="19">
        <v>100000</v>
      </c>
      <c r="E1467" s="19">
        <v>20</v>
      </c>
      <c r="F1467" s="19">
        <v>600000</v>
      </c>
    </row>
    <row r="1468" spans="1:6" x14ac:dyDescent="0.25">
      <c r="A1468" s="18" t="s">
        <v>215</v>
      </c>
      <c r="B1468" s="18"/>
      <c r="C1468" s="19">
        <v>500000</v>
      </c>
      <c r="D1468" s="19">
        <v>100000</v>
      </c>
      <c r="E1468" s="19">
        <v>20</v>
      </c>
      <c r="F1468" s="19">
        <v>600000</v>
      </c>
    </row>
    <row r="1469" spans="1:6" x14ac:dyDescent="0.25">
      <c r="A1469" s="24" t="s">
        <v>62</v>
      </c>
      <c r="B1469" s="24"/>
      <c r="C1469" s="25">
        <v>500000</v>
      </c>
      <c r="D1469" s="25">
        <v>100000</v>
      </c>
      <c r="E1469" s="25">
        <v>20</v>
      </c>
      <c r="F1469" s="25">
        <v>600000</v>
      </c>
    </row>
    <row r="1470" spans="1:6" s="4" customFormat="1" x14ac:dyDescent="0.25">
      <c r="A1470" s="20">
        <v>4</v>
      </c>
      <c r="B1470" s="4" t="s">
        <v>54</v>
      </c>
      <c r="C1470" s="21">
        <v>500000</v>
      </c>
      <c r="D1470" s="21">
        <v>100000</v>
      </c>
      <c r="E1470" s="21">
        <v>20</v>
      </c>
      <c r="F1470" s="21">
        <v>600000</v>
      </c>
    </row>
    <row r="1471" spans="1:6" s="4" customFormat="1" x14ac:dyDescent="0.25">
      <c r="A1471" s="20">
        <v>42</v>
      </c>
      <c r="B1471" s="4" t="s">
        <v>55</v>
      </c>
      <c r="C1471" s="21">
        <v>500000</v>
      </c>
      <c r="D1471" s="21">
        <v>100000</v>
      </c>
      <c r="E1471" s="21">
        <v>20</v>
      </c>
      <c r="F1471" s="21">
        <v>600000</v>
      </c>
    </row>
    <row r="1472" spans="1:6" s="5" customFormat="1" x14ac:dyDescent="0.25">
      <c r="A1472" s="22">
        <v>421</v>
      </c>
      <c r="B1472" s="5" t="s">
        <v>216</v>
      </c>
      <c r="C1472" s="23">
        <v>500000</v>
      </c>
      <c r="D1472" s="23">
        <v>100000</v>
      </c>
      <c r="E1472" s="23">
        <v>20</v>
      </c>
      <c r="F1472" s="23">
        <v>600000</v>
      </c>
    </row>
    <row r="1473" spans="1:6" x14ac:dyDescent="0.25">
      <c r="A1473" s="14" t="s">
        <v>268</v>
      </c>
      <c r="B1473" s="14"/>
      <c r="C1473" s="15">
        <v>3200000</v>
      </c>
      <c r="D1473" s="15">
        <v>-3200000</v>
      </c>
      <c r="E1473" s="15">
        <v>-100</v>
      </c>
      <c r="F1473" s="15">
        <v>0</v>
      </c>
    </row>
    <row r="1474" spans="1:6" x14ac:dyDescent="0.25">
      <c r="A1474" s="16" t="s">
        <v>269</v>
      </c>
      <c r="B1474" s="16"/>
      <c r="C1474" s="17">
        <v>3000000</v>
      </c>
      <c r="D1474" s="17">
        <v>-3000000</v>
      </c>
      <c r="E1474" s="17">
        <v>-100</v>
      </c>
      <c r="F1474" s="17">
        <v>0</v>
      </c>
    </row>
    <row r="1475" spans="1:6" x14ac:dyDescent="0.25">
      <c r="A1475" s="18" t="s">
        <v>314</v>
      </c>
      <c r="B1475" s="18"/>
      <c r="C1475" s="19">
        <v>3000000</v>
      </c>
      <c r="D1475" s="19">
        <v>-3000000</v>
      </c>
      <c r="E1475" s="19">
        <v>-100</v>
      </c>
      <c r="F1475" s="19">
        <v>0</v>
      </c>
    </row>
    <row r="1476" spans="1:6" x14ac:dyDescent="0.25">
      <c r="A1476" s="18" t="s">
        <v>16</v>
      </c>
      <c r="B1476" s="18"/>
      <c r="C1476" s="19">
        <v>3000000</v>
      </c>
      <c r="D1476" s="19">
        <v>-3000000</v>
      </c>
      <c r="E1476" s="19">
        <v>-100</v>
      </c>
      <c r="F1476" s="19">
        <v>0</v>
      </c>
    </row>
    <row r="1477" spans="1:6" x14ac:dyDescent="0.25">
      <c r="A1477" s="24" t="s">
        <v>62</v>
      </c>
      <c r="B1477" s="24"/>
      <c r="C1477" s="25">
        <v>3000000</v>
      </c>
      <c r="D1477" s="25">
        <v>-3000000</v>
      </c>
      <c r="E1477" s="25">
        <v>-100</v>
      </c>
      <c r="F1477" s="25">
        <v>0</v>
      </c>
    </row>
    <row r="1478" spans="1:6" s="4" customFormat="1" x14ac:dyDescent="0.25">
      <c r="A1478" s="20">
        <v>4</v>
      </c>
      <c r="B1478" s="4" t="s">
        <v>54</v>
      </c>
      <c r="C1478" s="21">
        <v>3000000</v>
      </c>
      <c r="D1478" s="21">
        <v>-3000000</v>
      </c>
      <c r="E1478" s="21">
        <v>-100</v>
      </c>
      <c r="F1478" s="21">
        <v>0</v>
      </c>
    </row>
    <row r="1479" spans="1:6" s="4" customFormat="1" x14ac:dyDescent="0.25">
      <c r="A1479" s="20">
        <v>41</v>
      </c>
      <c r="B1479" s="4" t="s">
        <v>239</v>
      </c>
      <c r="C1479" s="21">
        <v>1000000</v>
      </c>
      <c r="D1479" s="21">
        <v>-1000000</v>
      </c>
      <c r="E1479" s="21">
        <v>-100</v>
      </c>
      <c r="F1479" s="21">
        <v>0</v>
      </c>
    </row>
    <row r="1480" spans="1:6" s="5" customFormat="1" x14ac:dyDescent="0.25">
      <c r="A1480" s="22">
        <v>411</v>
      </c>
      <c r="B1480" s="5" t="s">
        <v>240</v>
      </c>
      <c r="C1480" s="23">
        <v>1000000</v>
      </c>
      <c r="D1480" s="23">
        <v>-1000000</v>
      </c>
      <c r="E1480" s="23">
        <v>-100</v>
      </c>
      <c r="F1480" s="23">
        <v>0</v>
      </c>
    </row>
    <row r="1481" spans="1:6" s="4" customFormat="1" x14ac:dyDescent="0.25">
      <c r="A1481" s="20">
        <v>42</v>
      </c>
      <c r="B1481" s="4" t="s">
        <v>55</v>
      </c>
      <c r="C1481" s="21">
        <v>2000000</v>
      </c>
      <c r="D1481" s="21">
        <v>-2000000</v>
      </c>
      <c r="E1481" s="21">
        <v>-100</v>
      </c>
      <c r="F1481" s="21">
        <v>0</v>
      </c>
    </row>
    <row r="1482" spans="1:6" s="5" customFormat="1" x14ac:dyDescent="0.25">
      <c r="A1482" s="22">
        <v>421</v>
      </c>
      <c r="B1482" s="5" t="s">
        <v>216</v>
      </c>
      <c r="C1482" s="23">
        <v>2000000</v>
      </c>
      <c r="D1482" s="23">
        <v>-2000000</v>
      </c>
      <c r="E1482" s="23">
        <v>-100</v>
      </c>
      <c r="F1482" s="23">
        <v>0</v>
      </c>
    </row>
    <row r="1483" spans="1:6" x14ac:dyDescent="0.25">
      <c r="A1483" s="16" t="s">
        <v>270</v>
      </c>
      <c r="B1483" s="16"/>
      <c r="C1483" s="17">
        <v>200000</v>
      </c>
      <c r="D1483" s="17">
        <v>-200000</v>
      </c>
      <c r="E1483" s="17">
        <v>-100</v>
      </c>
      <c r="F1483" s="17">
        <v>0</v>
      </c>
    </row>
    <row r="1484" spans="1:6" x14ac:dyDescent="0.25">
      <c r="A1484" s="18" t="s">
        <v>317</v>
      </c>
      <c r="B1484" s="18"/>
      <c r="C1484" s="19">
        <v>200000</v>
      </c>
      <c r="D1484" s="19">
        <v>-200000</v>
      </c>
      <c r="E1484" s="19">
        <v>-100</v>
      </c>
      <c r="F1484" s="19">
        <v>0</v>
      </c>
    </row>
    <row r="1485" spans="1:6" x14ac:dyDescent="0.25">
      <c r="A1485" s="18" t="s">
        <v>215</v>
      </c>
      <c r="B1485" s="18"/>
      <c r="C1485" s="19">
        <v>200000</v>
      </c>
      <c r="D1485" s="19">
        <v>-200000</v>
      </c>
      <c r="E1485" s="19">
        <v>-100</v>
      </c>
      <c r="F1485" s="19">
        <v>0</v>
      </c>
    </row>
    <row r="1486" spans="1:6" x14ac:dyDescent="0.25">
      <c r="A1486" s="24" t="s">
        <v>62</v>
      </c>
      <c r="B1486" s="24"/>
      <c r="C1486" s="25">
        <v>200000</v>
      </c>
      <c r="D1486" s="25">
        <v>-200000</v>
      </c>
      <c r="E1486" s="25">
        <v>-100</v>
      </c>
      <c r="F1486" s="25">
        <v>0</v>
      </c>
    </row>
    <row r="1487" spans="1:6" s="4" customFormat="1" x14ac:dyDescent="0.25">
      <c r="A1487" s="20">
        <v>4</v>
      </c>
      <c r="B1487" s="4" t="s">
        <v>54</v>
      </c>
      <c r="C1487" s="21">
        <v>200000</v>
      </c>
      <c r="D1487" s="21">
        <v>-200000</v>
      </c>
      <c r="E1487" s="21">
        <v>-100</v>
      </c>
      <c r="F1487" s="21">
        <v>0</v>
      </c>
    </row>
    <row r="1488" spans="1:6" s="4" customFormat="1" x14ac:dyDescent="0.25">
      <c r="A1488" s="20">
        <v>42</v>
      </c>
      <c r="B1488" s="4" t="s">
        <v>55</v>
      </c>
      <c r="C1488" s="21">
        <v>200000</v>
      </c>
      <c r="D1488" s="21">
        <v>-200000</v>
      </c>
      <c r="E1488" s="21">
        <v>-100</v>
      </c>
      <c r="F1488" s="21">
        <v>0</v>
      </c>
    </row>
    <row r="1489" spans="1:6" s="5" customFormat="1" x14ac:dyDescent="0.25">
      <c r="A1489" s="22">
        <v>421</v>
      </c>
      <c r="B1489" s="5" t="s">
        <v>216</v>
      </c>
      <c r="C1489" s="23">
        <v>200000</v>
      </c>
      <c r="D1489" s="23">
        <v>-200000</v>
      </c>
      <c r="E1489" s="23">
        <v>-100</v>
      </c>
      <c r="F1489" s="23">
        <v>0</v>
      </c>
    </row>
    <row r="1490" spans="1:6" x14ac:dyDescent="0.25">
      <c r="A1490" s="14" t="s">
        <v>271</v>
      </c>
      <c r="B1490" s="14"/>
      <c r="C1490" s="15">
        <v>600000</v>
      </c>
      <c r="D1490" s="15">
        <v>215000</v>
      </c>
      <c r="E1490" s="15">
        <v>35.8333333333333</v>
      </c>
      <c r="F1490" s="15">
        <v>815000</v>
      </c>
    </row>
    <row r="1491" spans="1:6" x14ac:dyDescent="0.25">
      <c r="A1491" s="16" t="s">
        <v>272</v>
      </c>
      <c r="B1491" s="16"/>
      <c r="C1491" s="17">
        <v>600000</v>
      </c>
      <c r="D1491" s="17">
        <v>150000</v>
      </c>
      <c r="E1491" s="17">
        <v>25</v>
      </c>
      <c r="F1491" s="17">
        <v>750000</v>
      </c>
    </row>
    <row r="1492" spans="1:6" x14ac:dyDescent="0.25">
      <c r="A1492" s="18" t="s">
        <v>317</v>
      </c>
      <c r="B1492" s="18"/>
      <c r="C1492" s="19">
        <v>600000</v>
      </c>
      <c r="D1492" s="19">
        <v>150000</v>
      </c>
      <c r="E1492" s="19">
        <v>25</v>
      </c>
      <c r="F1492" s="19">
        <v>750000</v>
      </c>
    </row>
    <row r="1493" spans="1:6" x14ac:dyDescent="0.25">
      <c r="A1493" s="18" t="s">
        <v>215</v>
      </c>
      <c r="B1493" s="18"/>
      <c r="C1493" s="19">
        <v>600000</v>
      </c>
      <c r="D1493" s="19">
        <v>150000</v>
      </c>
      <c r="E1493" s="19">
        <v>25</v>
      </c>
      <c r="F1493" s="19">
        <v>750000</v>
      </c>
    </row>
    <row r="1494" spans="1:6" x14ac:dyDescent="0.25">
      <c r="A1494" s="24" t="s">
        <v>273</v>
      </c>
      <c r="B1494" s="24"/>
      <c r="C1494" s="25">
        <v>600000</v>
      </c>
      <c r="D1494" s="25">
        <v>150000</v>
      </c>
      <c r="E1494" s="25">
        <v>25</v>
      </c>
      <c r="F1494" s="25">
        <v>750000</v>
      </c>
    </row>
    <row r="1495" spans="1:6" s="4" customFormat="1" x14ac:dyDescent="0.25">
      <c r="A1495" s="20">
        <v>4</v>
      </c>
      <c r="B1495" s="4" t="s">
        <v>54</v>
      </c>
      <c r="C1495" s="21">
        <v>600000</v>
      </c>
      <c r="D1495" s="21">
        <v>150000</v>
      </c>
      <c r="E1495" s="21">
        <v>25</v>
      </c>
      <c r="F1495" s="21">
        <v>750000</v>
      </c>
    </row>
    <row r="1496" spans="1:6" s="4" customFormat="1" x14ac:dyDescent="0.25">
      <c r="A1496" s="20">
        <v>42</v>
      </c>
      <c r="B1496" s="4" t="s">
        <v>55</v>
      </c>
      <c r="C1496" s="21">
        <v>600000</v>
      </c>
      <c r="D1496" s="21">
        <v>150000</v>
      </c>
      <c r="E1496" s="21">
        <v>25</v>
      </c>
      <c r="F1496" s="21">
        <v>750000</v>
      </c>
    </row>
    <row r="1497" spans="1:6" s="5" customFormat="1" x14ac:dyDescent="0.25">
      <c r="A1497" s="22">
        <v>421</v>
      </c>
      <c r="B1497" s="5" t="s">
        <v>216</v>
      </c>
      <c r="C1497" s="23">
        <v>600000</v>
      </c>
      <c r="D1497" s="23">
        <v>150000</v>
      </c>
      <c r="E1497" s="23">
        <v>25</v>
      </c>
      <c r="F1497" s="23">
        <v>750000</v>
      </c>
    </row>
    <row r="1498" spans="1:6" x14ac:dyDescent="0.25">
      <c r="A1498" s="16" t="s">
        <v>274</v>
      </c>
      <c r="B1498" s="16"/>
      <c r="C1498" s="17">
        <v>0</v>
      </c>
      <c r="D1498" s="17">
        <v>65000</v>
      </c>
      <c r="E1498" s="17">
        <v>0</v>
      </c>
      <c r="F1498" s="17">
        <v>65000</v>
      </c>
    </row>
    <row r="1499" spans="1:6" x14ac:dyDescent="0.25">
      <c r="A1499" s="18" t="s">
        <v>314</v>
      </c>
      <c r="B1499" s="18"/>
      <c r="C1499" s="19">
        <v>0</v>
      </c>
      <c r="D1499" s="19">
        <v>21700</v>
      </c>
      <c r="E1499" s="19">
        <v>0</v>
      </c>
      <c r="F1499" s="19">
        <v>21700</v>
      </c>
    </row>
    <row r="1500" spans="1:6" x14ac:dyDescent="0.25">
      <c r="A1500" s="18" t="s">
        <v>16</v>
      </c>
      <c r="B1500" s="18"/>
      <c r="C1500" s="19">
        <v>0</v>
      </c>
      <c r="D1500" s="19">
        <v>21700</v>
      </c>
      <c r="E1500" s="19">
        <v>0</v>
      </c>
      <c r="F1500" s="19">
        <v>21700</v>
      </c>
    </row>
    <row r="1501" spans="1:6" x14ac:dyDescent="0.25">
      <c r="A1501" s="24" t="s">
        <v>273</v>
      </c>
      <c r="B1501" s="24"/>
      <c r="C1501" s="25">
        <v>0</v>
      </c>
      <c r="D1501" s="25">
        <v>21700</v>
      </c>
      <c r="E1501" s="25">
        <v>0</v>
      </c>
      <c r="F1501" s="25">
        <v>21700</v>
      </c>
    </row>
    <row r="1502" spans="1:6" s="4" customFormat="1" x14ac:dyDescent="0.25">
      <c r="A1502" s="20">
        <v>3</v>
      </c>
      <c r="B1502" s="4" t="s">
        <v>22</v>
      </c>
      <c r="C1502" s="21">
        <v>0</v>
      </c>
      <c r="D1502" s="21">
        <v>21700</v>
      </c>
      <c r="E1502" s="21">
        <v>0</v>
      </c>
      <c r="F1502" s="21">
        <v>21700</v>
      </c>
    </row>
    <row r="1503" spans="1:6" s="4" customFormat="1" x14ac:dyDescent="0.25">
      <c r="A1503" s="20">
        <v>32</v>
      </c>
      <c r="B1503" s="4" t="s">
        <v>27</v>
      </c>
      <c r="C1503" s="21">
        <v>0</v>
      </c>
      <c r="D1503" s="21">
        <v>21700</v>
      </c>
      <c r="E1503" s="21">
        <v>0</v>
      </c>
      <c r="F1503" s="21">
        <v>21700</v>
      </c>
    </row>
    <row r="1504" spans="1:6" s="5" customFormat="1" x14ac:dyDescent="0.25">
      <c r="A1504" s="22">
        <v>323</v>
      </c>
      <c r="B1504" s="5" t="s">
        <v>30</v>
      </c>
      <c r="C1504" s="23">
        <v>0</v>
      </c>
      <c r="D1504" s="23">
        <v>21700</v>
      </c>
      <c r="E1504" s="23">
        <v>0</v>
      </c>
      <c r="F1504" s="23">
        <v>21700</v>
      </c>
    </row>
    <row r="1505" spans="1:6" x14ac:dyDescent="0.25">
      <c r="A1505" s="18" t="s">
        <v>318</v>
      </c>
      <c r="B1505" s="18"/>
      <c r="C1505" s="19">
        <v>0</v>
      </c>
      <c r="D1505" s="19">
        <v>43300</v>
      </c>
      <c r="E1505" s="19">
        <v>0</v>
      </c>
      <c r="F1505" s="19">
        <v>43300</v>
      </c>
    </row>
    <row r="1506" spans="1:6" x14ac:dyDescent="0.25">
      <c r="A1506" s="18" t="s">
        <v>50</v>
      </c>
      <c r="B1506" s="18"/>
      <c r="C1506" s="19">
        <v>0</v>
      </c>
      <c r="D1506" s="19">
        <v>43300</v>
      </c>
      <c r="E1506" s="19">
        <v>0</v>
      </c>
      <c r="F1506" s="19">
        <v>43300</v>
      </c>
    </row>
    <row r="1507" spans="1:6" x14ac:dyDescent="0.25">
      <c r="A1507" s="24" t="s">
        <v>273</v>
      </c>
      <c r="B1507" s="24"/>
      <c r="C1507" s="25">
        <v>0</v>
      </c>
      <c r="D1507" s="25">
        <v>43300</v>
      </c>
      <c r="E1507" s="25">
        <v>0</v>
      </c>
      <c r="F1507" s="25">
        <v>43300</v>
      </c>
    </row>
    <row r="1508" spans="1:6" s="4" customFormat="1" x14ac:dyDescent="0.25">
      <c r="A1508" s="20">
        <v>3</v>
      </c>
      <c r="B1508" s="4" t="s">
        <v>22</v>
      </c>
      <c r="C1508" s="21">
        <v>0</v>
      </c>
      <c r="D1508" s="21">
        <v>43300</v>
      </c>
      <c r="E1508" s="21">
        <v>0</v>
      </c>
      <c r="F1508" s="21">
        <v>43300</v>
      </c>
    </row>
    <row r="1509" spans="1:6" s="4" customFormat="1" x14ac:dyDescent="0.25">
      <c r="A1509" s="20">
        <v>32</v>
      </c>
      <c r="B1509" s="4" t="s">
        <v>27</v>
      </c>
      <c r="C1509" s="21">
        <v>0</v>
      </c>
      <c r="D1509" s="21">
        <v>43300</v>
      </c>
      <c r="E1509" s="21">
        <v>0</v>
      </c>
      <c r="F1509" s="21">
        <v>43300</v>
      </c>
    </row>
    <row r="1510" spans="1:6" s="5" customFormat="1" x14ac:dyDescent="0.25">
      <c r="A1510" s="22">
        <v>323</v>
      </c>
      <c r="B1510" s="5" t="s">
        <v>30</v>
      </c>
      <c r="C1510" s="23">
        <v>0</v>
      </c>
      <c r="D1510" s="23">
        <v>43300</v>
      </c>
      <c r="E1510" s="23">
        <v>0</v>
      </c>
      <c r="F1510" s="23">
        <v>43300</v>
      </c>
    </row>
    <row r="1511" spans="1:6" x14ac:dyDescent="0.25">
      <c r="A1511" s="14" t="s">
        <v>275</v>
      </c>
      <c r="B1511" s="14"/>
      <c r="C1511" s="15">
        <v>150000</v>
      </c>
      <c r="D1511" s="15">
        <v>0</v>
      </c>
      <c r="E1511" s="15">
        <v>0</v>
      </c>
      <c r="F1511" s="15">
        <v>150000</v>
      </c>
    </row>
    <row r="1512" spans="1:6" x14ac:dyDescent="0.25">
      <c r="A1512" s="16" t="s">
        <v>276</v>
      </c>
      <c r="B1512" s="16"/>
      <c r="C1512" s="17">
        <v>150000</v>
      </c>
      <c r="D1512" s="17">
        <v>0</v>
      </c>
      <c r="E1512" s="17">
        <v>0</v>
      </c>
      <c r="F1512" s="17">
        <v>150000</v>
      </c>
    </row>
    <row r="1513" spans="1:6" x14ac:dyDescent="0.25">
      <c r="A1513" s="18" t="s">
        <v>317</v>
      </c>
      <c r="B1513" s="18"/>
      <c r="C1513" s="19">
        <v>150000</v>
      </c>
      <c r="D1513" s="19">
        <v>0</v>
      </c>
      <c r="E1513" s="19">
        <v>0</v>
      </c>
      <c r="F1513" s="19">
        <v>150000</v>
      </c>
    </row>
    <row r="1514" spans="1:6" x14ac:dyDescent="0.25">
      <c r="A1514" s="18" t="s">
        <v>277</v>
      </c>
      <c r="B1514" s="18"/>
      <c r="C1514" s="19">
        <v>150000</v>
      </c>
      <c r="D1514" s="19">
        <v>0</v>
      </c>
      <c r="E1514" s="19">
        <v>0</v>
      </c>
      <c r="F1514" s="19">
        <v>150000</v>
      </c>
    </row>
    <row r="1515" spans="1:6" x14ac:dyDescent="0.25">
      <c r="A1515" s="24" t="s">
        <v>278</v>
      </c>
      <c r="B1515" s="24"/>
      <c r="C1515" s="25">
        <v>150000</v>
      </c>
      <c r="D1515" s="25">
        <v>0</v>
      </c>
      <c r="E1515" s="25">
        <v>0</v>
      </c>
      <c r="F1515" s="25">
        <v>150000</v>
      </c>
    </row>
    <row r="1516" spans="1:6" s="4" customFormat="1" x14ac:dyDescent="0.25">
      <c r="A1516" s="20">
        <v>4</v>
      </c>
      <c r="B1516" s="4" t="s">
        <v>54</v>
      </c>
      <c r="C1516" s="21">
        <v>150000</v>
      </c>
      <c r="D1516" s="21">
        <v>0</v>
      </c>
      <c r="E1516" s="21">
        <v>0</v>
      </c>
      <c r="F1516" s="21">
        <v>150000</v>
      </c>
    </row>
    <row r="1517" spans="1:6" s="4" customFormat="1" x14ac:dyDescent="0.25">
      <c r="A1517" s="20">
        <v>42</v>
      </c>
      <c r="B1517" s="4" t="s">
        <v>55</v>
      </c>
      <c r="C1517" s="21">
        <v>150000</v>
      </c>
      <c r="D1517" s="21">
        <v>0</v>
      </c>
      <c r="E1517" s="21">
        <v>0</v>
      </c>
      <c r="F1517" s="21">
        <v>150000</v>
      </c>
    </row>
    <row r="1518" spans="1:6" s="5" customFormat="1" x14ac:dyDescent="0.25">
      <c r="A1518" s="22">
        <v>421</v>
      </c>
      <c r="B1518" s="5" t="s">
        <v>216</v>
      </c>
      <c r="C1518" s="23">
        <v>150000</v>
      </c>
      <c r="D1518" s="23">
        <v>0</v>
      </c>
      <c r="E1518" s="23">
        <v>0</v>
      </c>
      <c r="F1518" s="23">
        <v>150000</v>
      </c>
    </row>
    <row r="1519" spans="1:6" x14ac:dyDescent="0.25">
      <c r="A1519" s="14" t="s">
        <v>279</v>
      </c>
      <c r="B1519" s="14"/>
      <c r="C1519" s="15">
        <v>1800000</v>
      </c>
      <c r="D1519" s="15">
        <v>470000</v>
      </c>
      <c r="E1519" s="15">
        <v>26.1111111111111</v>
      </c>
      <c r="F1519" s="15">
        <v>2270000</v>
      </c>
    </row>
    <row r="1520" spans="1:6" x14ac:dyDescent="0.25">
      <c r="A1520" s="16" t="s">
        <v>280</v>
      </c>
      <c r="B1520" s="16"/>
      <c r="C1520" s="17">
        <v>1800000</v>
      </c>
      <c r="D1520" s="17">
        <v>300000</v>
      </c>
      <c r="E1520" s="17">
        <v>16.6666666666667</v>
      </c>
      <c r="F1520" s="17">
        <v>2100000</v>
      </c>
    </row>
    <row r="1521" spans="1:6" x14ac:dyDescent="0.25">
      <c r="A1521" s="18" t="s">
        <v>319</v>
      </c>
      <c r="B1521" s="18"/>
      <c r="C1521" s="19">
        <v>1800000</v>
      </c>
      <c r="D1521" s="19">
        <v>300000</v>
      </c>
      <c r="E1521" s="19">
        <v>16.6666666666667</v>
      </c>
      <c r="F1521" s="19">
        <v>2100000</v>
      </c>
    </row>
    <row r="1522" spans="1:6" x14ac:dyDescent="0.25">
      <c r="A1522" s="18" t="s">
        <v>57</v>
      </c>
      <c r="B1522" s="18"/>
      <c r="C1522" s="19">
        <v>1800000</v>
      </c>
      <c r="D1522" s="19">
        <v>300000</v>
      </c>
      <c r="E1522" s="19">
        <v>16.6666666666667</v>
      </c>
      <c r="F1522" s="19">
        <v>2100000</v>
      </c>
    </row>
    <row r="1523" spans="1:6" x14ac:dyDescent="0.25">
      <c r="A1523" s="24" t="s">
        <v>62</v>
      </c>
      <c r="B1523" s="24"/>
      <c r="C1523" s="25">
        <v>1800000</v>
      </c>
      <c r="D1523" s="25">
        <v>300000</v>
      </c>
      <c r="E1523" s="25">
        <v>16.6666666666667</v>
      </c>
      <c r="F1523" s="25">
        <v>2100000</v>
      </c>
    </row>
    <row r="1524" spans="1:6" s="4" customFormat="1" x14ac:dyDescent="0.25">
      <c r="A1524" s="20">
        <v>4</v>
      </c>
      <c r="B1524" s="4" t="s">
        <v>54</v>
      </c>
      <c r="C1524" s="21">
        <v>1800000</v>
      </c>
      <c r="D1524" s="21">
        <v>300000</v>
      </c>
      <c r="E1524" s="21">
        <v>16.6666666666667</v>
      </c>
      <c r="F1524" s="21">
        <v>2100000</v>
      </c>
    </row>
    <row r="1525" spans="1:6" s="4" customFormat="1" x14ac:dyDescent="0.25">
      <c r="A1525" s="20">
        <v>42</v>
      </c>
      <c r="B1525" s="4" t="s">
        <v>55</v>
      </c>
      <c r="C1525" s="21">
        <v>1800000</v>
      </c>
      <c r="D1525" s="21">
        <v>300000</v>
      </c>
      <c r="E1525" s="21">
        <v>16.6666666666667</v>
      </c>
      <c r="F1525" s="21">
        <v>2100000</v>
      </c>
    </row>
    <row r="1526" spans="1:6" s="5" customFormat="1" x14ac:dyDescent="0.25">
      <c r="A1526" s="22">
        <v>421</v>
      </c>
      <c r="B1526" s="5" t="s">
        <v>216</v>
      </c>
      <c r="C1526" s="23">
        <v>1800000</v>
      </c>
      <c r="D1526" s="23">
        <v>300000</v>
      </c>
      <c r="E1526" s="23">
        <v>16.6666666666667</v>
      </c>
      <c r="F1526" s="23">
        <v>2100000</v>
      </c>
    </row>
    <row r="1527" spans="1:6" x14ac:dyDescent="0.25">
      <c r="A1527" s="16" t="s">
        <v>281</v>
      </c>
      <c r="B1527" s="16"/>
      <c r="C1527" s="17">
        <v>0</v>
      </c>
      <c r="D1527" s="17">
        <v>170000</v>
      </c>
      <c r="E1527" s="17">
        <v>0</v>
      </c>
      <c r="F1527" s="17">
        <v>170000</v>
      </c>
    </row>
    <row r="1528" spans="1:6" x14ac:dyDescent="0.25">
      <c r="A1528" s="18" t="s">
        <v>317</v>
      </c>
      <c r="B1528" s="18"/>
      <c r="C1528" s="19">
        <v>0</v>
      </c>
      <c r="D1528" s="19">
        <v>170000</v>
      </c>
      <c r="E1528" s="19">
        <v>0</v>
      </c>
      <c r="F1528" s="19">
        <v>170000</v>
      </c>
    </row>
    <row r="1529" spans="1:6" x14ac:dyDescent="0.25">
      <c r="A1529" s="18" t="s">
        <v>277</v>
      </c>
      <c r="B1529" s="18"/>
      <c r="C1529" s="19">
        <v>0</v>
      </c>
      <c r="D1529" s="19">
        <v>170000</v>
      </c>
      <c r="E1529" s="19">
        <v>0</v>
      </c>
      <c r="F1529" s="19">
        <v>170000</v>
      </c>
    </row>
    <row r="1530" spans="1:6" x14ac:dyDescent="0.25">
      <c r="A1530" s="24" t="s">
        <v>62</v>
      </c>
      <c r="B1530" s="24"/>
      <c r="C1530" s="25">
        <v>0</v>
      </c>
      <c r="D1530" s="25">
        <v>170000</v>
      </c>
      <c r="E1530" s="25">
        <v>0</v>
      </c>
      <c r="F1530" s="25">
        <v>170000</v>
      </c>
    </row>
    <row r="1531" spans="1:6" s="4" customFormat="1" x14ac:dyDescent="0.25">
      <c r="A1531" s="20">
        <v>3</v>
      </c>
      <c r="B1531" s="4" t="s">
        <v>22</v>
      </c>
      <c r="C1531" s="21">
        <v>0</v>
      </c>
      <c r="D1531" s="21">
        <v>105000</v>
      </c>
      <c r="E1531" s="21">
        <v>0</v>
      </c>
      <c r="F1531" s="21">
        <v>105000</v>
      </c>
    </row>
    <row r="1532" spans="1:6" s="4" customFormat="1" x14ac:dyDescent="0.25">
      <c r="A1532" s="20">
        <v>38</v>
      </c>
      <c r="B1532" s="4" t="s">
        <v>42</v>
      </c>
      <c r="C1532" s="21">
        <v>0</v>
      </c>
      <c r="D1532" s="21">
        <v>105000</v>
      </c>
      <c r="E1532" s="21">
        <v>0</v>
      </c>
      <c r="F1532" s="21">
        <v>105000</v>
      </c>
    </row>
    <row r="1533" spans="1:6" s="5" customFormat="1" x14ac:dyDescent="0.25">
      <c r="A1533" s="22">
        <v>386</v>
      </c>
      <c r="B1533" s="5" t="s">
        <v>282</v>
      </c>
      <c r="C1533" s="23">
        <v>0</v>
      </c>
      <c r="D1533" s="23">
        <v>105000</v>
      </c>
      <c r="E1533" s="23">
        <v>0</v>
      </c>
      <c r="F1533" s="23">
        <v>105000</v>
      </c>
    </row>
    <row r="1534" spans="1:6" s="4" customFormat="1" x14ac:dyDescent="0.25">
      <c r="A1534" s="20">
        <v>4</v>
      </c>
      <c r="B1534" s="4" t="s">
        <v>54</v>
      </c>
      <c r="C1534" s="21">
        <v>0</v>
      </c>
      <c r="D1534" s="21">
        <v>65000</v>
      </c>
      <c r="E1534" s="21">
        <v>0</v>
      </c>
      <c r="F1534" s="21">
        <v>65000</v>
      </c>
    </row>
    <row r="1535" spans="1:6" s="4" customFormat="1" x14ac:dyDescent="0.25">
      <c r="A1535" s="20">
        <v>42</v>
      </c>
      <c r="B1535" s="4" t="s">
        <v>55</v>
      </c>
      <c r="C1535" s="21">
        <v>0</v>
      </c>
      <c r="D1535" s="21">
        <v>65000</v>
      </c>
      <c r="E1535" s="21">
        <v>0</v>
      </c>
      <c r="F1535" s="21">
        <v>65000</v>
      </c>
    </row>
    <row r="1536" spans="1:6" s="5" customFormat="1" x14ac:dyDescent="0.25">
      <c r="A1536" s="22">
        <v>421</v>
      </c>
      <c r="B1536" s="5" t="s">
        <v>216</v>
      </c>
      <c r="C1536" s="23">
        <v>0</v>
      </c>
      <c r="D1536" s="23">
        <v>65000</v>
      </c>
      <c r="E1536" s="23">
        <v>0</v>
      </c>
      <c r="F1536" s="23">
        <v>65000</v>
      </c>
    </row>
    <row r="1537" spans="1:6" x14ac:dyDescent="0.25">
      <c r="A1537" s="14" t="s">
        <v>283</v>
      </c>
      <c r="B1537" s="14"/>
      <c r="C1537" s="15">
        <v>50000</v>
      </c>
      <c r="D1537" s="15">
        <v>0</v>
      </c>
      <c r="E1537" s="15">
        <v>0</v>
      </c>
      <c r="F1537" s="15">
        <v>50000</v>
      </c>
    </row>
    <row r="1538" spans="1:6" x14ac:dyDescent="0.25">
      <c r="A1538" s="16" t="s">
        <v>284</v>
      </c>
      <c r="B1538" s="16"/>
      <c r="C1538" s="17">
        <v>50000</v>
      </c>
      <c r="D1538" s="17">
        <v>0</v>
      </c>
      <c r="E1538" s="17">
        <v>0</v>
      </c>
      <c r="F1538" s="17">
        <v>50000</v>
      </c>
    </row>
    <row r="1539" spans="1:6" x14ac:dyDescent="0.25">
      <c r="A1539" s="18" t="s">
        <v>319</v>
      </c>
      <c r="B1539" s="18"/>
      <c r="C1539" s="19">
        <v>50000</v>
      </c>
      <c r="D1539" s="19">
        <v>0</v>
      </c>
      <c r="E1539" s="19">
        <v>0</v>
      </c>
      <c r="F1539" s="19">
        <v>50000</v>
      </c>
    </row>
    <row r="1540" spans="1:6" x14ac:dyDescent="0.25">
      <c r="A1540" s="18" t="s">
        <v>57</v>
      </c>
      <c r="B1540" s="18"/>
      <c r="C1540" s="19">
        <v>50000</v>
      </c>
      <c r="D1540" s="19">
        <v>0</v>
      </c>
      <c r="E1540" s="19">
        <v>0</v>
      </c>
      <c r="F1540" s="19">
        <v>50000</v>
      </c>
    </row>
    <row r="1541" spans="1:6" x14ac:dyDescent="0.25">
      <c r="A1541" s="24" t="s">
        <v>285</v>
      </c>
      <c r="B1541" s="24"/>
      <c r="C1541" s="25">
        <v>50000</v>
      </c>
      <c r="D1541" s="25">
        <v>0</v>
      </c>
      <c r="E1541" s="25">
        <v>0</v>
      </c>
      <c r="F1541" s="25">
        <v>50000</v>
      </c>
    </row>
    <row r="1542" spans="1:6" s="4" customFormat="1" x14ac:dyDescent="0.25">
      <c r="A1542" s="20">
        <v>3</v>
      </c>
      <c r="B1542" s="4" t="s">
        <v>22</v>
      </c>
      <c r="C1542" s="21">
        <v>50000</v>
      </c>
      <c r="D1542" s="21">
        <v>0</v>
      </c>
      <c r="E1542" s="21">
        <v>0</v>
      </c>
      <c r="F1542" s="21">
        <v>50000</v>
      </c>
    </row>
    <row r="1543" spans="1:6" s="4" customFormat="1" x14ac:dyDescent="0.25">
      <c r="A1543" s="20">
        <v>32</v>
      </c>
      <c r="B1543" s="4" t="s">
        <v>27</v>
      </c>
      <c r="C1543" s="21">
        <v>50000</v>
      </c>
      <c r="D1543" s="21">
        <v>0</v>
      </c>
      <c r="E1543" s="21">
        <v>0</v>
      </c>
      <c r="F1543" s="21">
        <v>50000</v>
      </c>
    </row>
    <row r="1544" spans="1:6" s="5" customFormat="1" x14ac:dyDescent="0.25">
      <c r="A1544" s="22">
        <v>323</v>
      </c>
      <c r="B1544" s="5" t="s">
        <v>30</v>
      </c>
      <c r="C1544" s="23">
        <v>50000</v>
      </c>
      <c r="D1544" s="23">
        <v>0</v>
      </c>
      <c r="E1544" s="23">
        <v>0</v>
      </c>
      <c r="F1544" s="23">
        <v>50000</v>
      </c>
    </row>
    <row r="1545" spans="1:6" x14ac:dyDescent="0.25">
      <c r="A1545" s="14" t="s">
        <v>286</v>
      </c>
      <c r="B1545" s="14"/>
      <c r="C1545" s="15">
        <v>3950000</v>
      </c>
      <c r="D1545" s="15">
        <v>500000</v>
      </c>
      <c r="E1545" s="15">
        <v>12.6582278481013</v>
      </c>
      <c r="F1545" s="15">
        <v>4450000</v>
      </c>
    </row>
    <row r="1546" spans="1:6" x14ac:dyDescent="0.25">
      <c r="A1546" s="16" t="s">
        <v>287</v>
      </c>
      <c r="B1546" s="16"/>
      <c r="C1546" s="17">
        <v>3950000</v>
      </c>
      <c r="D1546" s="17">
        <v>500000</v>
      </c>
      <c r="E1546" s="17">
        <v>12.6582278481013</v>
      </c>
      <c r="F1546" s="17">
        <v>4450000</v>
      </c>
    </row>
    <row r="1547" spans="1:6" x14ac:dyDescent="0.25">
      <c r="A1547" s="18" t="s">
        <v>314</v>
      </c>
      <c r="B1547" s="18"/>
      <c r="C1547" s="19">
        <v>151917</v>
      </c>
      <c r="D1547" s="19">
        <v>800000</v>
      </c>
      <c r="E1547" s="19">
        <v>526.60334261471701</v>
      </c>
      <c r="F1547" s="19">
        <v>951917</v>
      </c>
    </row>
    <row r="1548" spans="1:6" x14ac:dyDescent="0.25">
      <c r="A1548" s="18" t="s">
        <v>16</v>
      </c>
      <c r="B1548" s="18"/>
      <c r="C1548" s="19">
        <v>151917</v>
      </c>
      <c r="D1548" s="19">
        <v>800000</v>
      </c>
      <c r="E1548" s="19">
        <v>526.60334261471701</v>
      </c>
      <c r="F1548" s="19">
        <v>951917</v>
      </c>
    </row>
    <row r="1549" spans="1:6" x14ac:dyDescent="0.25">
      <c r="A1549" s="24" t="s">
        <v>288</v>
      </c>
      <c r="B1549" s="24"/>
      <c r="C1549" s="25">
        <v>151917</v>
      </c>
      <c r="D1549" s="25">
        <v>800000</v>
      </c>
      <c r="E1549" s="25">
        <v>526.60334261471701</v>
      </c>
      <c r="F1549" s="25">
        <v>951917</v>
      </c>
    </row>
    <row r="1550" spans="1:6" s="4" customFormat="1" x14ac:dyDescent="0.25">
      <c r="A1550" s="20">
        <v>3</v>
      </c>
      <c r="B1550" s="4" t="s">
        <v>22</v>
      </c>
      <c r="C1550" s="21">
        <v>151917</v>
      </c>
      <c r="D1550" s="21">
        <v>800000</v>
      </c>
      <c r="E1550" s="21">
        <v>526.60334261471701</v>
      </c>
      <c r="F1550" s="21">
        <v>951917</v>
      </c>
    </row>
    <row r="1551" spans="1:6" s="4" customFormat="1" x14ac:dyDescent="0.25">
      <c r="A1551" s="20">
        <v>32</v>
      </c>
      <c r="B1551" s="4" t="s">
        <v>27</v>
      </c>
      <c r="C1551" s="21">
        <v>151917</v>
      </c>
      <c r="D1551" s="21">
        <v>800000</v>
      </c>
      <c r="E1551" s="21">
        <v>526.60334261471701</v>
      </c>
      <c r="F1551" s="21">
        <v>951917</v>
      </c>
    </row>
    <row r="1552" spans="1:6" s="5" customFormat="1" x14ac:dyDescent="0.25">
      <c r="A1552" s="22">
        <v>323</v>
      </c>
      <c r="B1552" s="5" t="s">
        <v>30</v>
      </c>
      <c r="C1552" s="23">
        <v>151917</v>
      </c>
      <c r="D1552" s="23">
        <v>800000</v>
      </c>
      <c r="E1552" s="23">
        <v>526.60334261471701</v>
      </c>
      <c r="F1552" s="23">
        <v>951917</v>
      </c>
    </row>
    <row r="1553" spans="1:6" x14ac:dyDescent="0.25">
      <c r="A1553" s="18" t="s">
        <v>317</v>
      </c>
      <c r="B1553" s="18"/>
      <c r="C1553" s="19">
        <v>3798083</v>
      </c>
      <c r="D1553" s="19">
        <v>-400000</v>
      </c>
      <c r="E1553" s="19">
        <v>-10.5316287190143</v>
      </c>
      <c r="F1553" s="19">
        <v>3398083</v>
      </c>
    </row>
    <row r="1554" spans="1:6" x14ac:dyDescent="0.25">
      <c r="A1554" s="18" t="s">
        <v>53</v>
      </c>
      <c r="B1554" s="18"/>
      <c r="C1554" s="19">
        <v>348083</v>
      </c>
      <c r="D1554" s="19">
        <v>-200000</v>
      </c>
      <c r="E1554" s="19">
        <v>-57.4575604094426</v>
      </c>
      <c r="F1554" s="19">
        <v>148083</v>
      </c>
    </row>
    <row r="1555" spans="1:6" x14ac:dyDescent="0.25">
      <c r="A1555" s="24" t="s">
        <v>288</v>
      </c>
      <c r="B1555" s="24"/>
      <c r="C1555" s="25">
        <v>348083</v>
      </c>
      <c r="D1555" s="25">
        <v>-200000</v>
      </c>
      <c r="E1555" s="25">
        <v>-57.4575604094426</v>
      </c>
      <c r="F1555" s="25">
        <v>148083</v>
      </c>
    </row>
    <row r="1556" spans="1:6" s="4" customFormat="1" x14ac:dyDescent="0.25">
      <c r="A1556" s="20">
        <v>3</v>
      </c>
      <c r="B1556" s="4" t="s">
        <v>22</v>
      </c>
      <c r="C1556" s="21">
        <v>348083</v>
      </c>
      <c r="D1556" s="21">
        <v>-200000</v>
      </c>
      <c r="E1556" s="21">
        <v>-57.4575604094426</v>
      </c>
      <c r="F1556" s="21">
        <v>148083</v>
      </c>
    </row>
    <row r="1557" spans="1:6" s="4" customFormat="1" x14ac:dyDescent="0.25">
      <c r="A1557" s="20">
        <v>32</v>
      </c>
      <c r="B1557" s="4" t="s">
        <v>27</v>
      </c>
      <c r="C1557" s="21">
        <v>348083</v>
      </c>
      <c r="D1557" s="21">
        <v>-200000</v>
      </c>
      <c r="E1557" s="21">
        <v>-57.4575604094426</v>
      </c>
      <c r="F1557" s="21">
        <v>148083</v>
      </c>
    </row>
    <row r="1558" spans="1:6" s="5" customFormat="1" x14ac:dyDescent="0.25">
      <c r="A1558" s="22">
        <v>323</v>
      </c>
      <c r="B1558" s="5" t="s">
        <v>30</v>
      </c>
      <c r="C1558" s="23">
        <v>348083</v>
      </c>
      <c r="D1558" s="23">
        <v>-200000</v>
      </c>
      <c r="E1558" s="23">
        <v>-57.4575604094426</v>
      </c>
      <c r="F1558" s="23">
        <v>148083</v>
      </c>
    </row>
    <row r="1559" spans="1:6" x14ac:dyDescent="0.25">
      <c r="A1559" s="18" t="s">
        <v>289</v>
      </c>
      <c r="B1559" s="18"/>
      <c r="C1559" s="19">
        <v>3200000</v>
      </c>
      <c r="D1559" s="19">
        <v>-200000</v>
      </c>
      <c r="E1559" s="19">
        <v>-6.25</v>
      </c>
      <c r="F1559" s="19">
        <v>3000000</v>
      </c>
    </row>
    <row r="1560" spans="1:6" x14ac:dyDescent="0.25">
      <c r="A1560" s="24" t="s">
        <v>288</v>
      </c>
      <c r="B1560" s="24"/>
      <c r="C1560" s="25">
        <v>3200000</v>
      </c>
      <c r="D1560" s="25">
        <v>-200000</v>
      </c>
      <c r="E1560" s="25">
        <v>-6.25</v>
      </c>
      <c r="F1560" s="25">
        <v>3000000</v>
      </c>
    </row>
    <row r="1561" spans="1:6" s="4" customFormat="1" x14ac:dyDescent="0.25">
      <c r="A1561" s="20">
        <v>3</v>
      </c>
      <c r="B1561" s="4" t="s">
        <v>22</v>
      </c>
      <c r="C1561" s="21">
        <v>3200000</v>
      </c>
      <c r="D1561" s="21">
        <v>-200000</v>
      </c>
      <c r="E1561" s="21">
        <v>-6.25</v>
      </c>
      <c r="F1561" s="21">
        <v>3000000</v>
      </c>
    </row>
    <row r="1562" spans="1:6" s="4" customFormat="1" x14ac:dyDescent="0.25">
      <c r="A1562" s="20">
        <v>32</v>
      </c>
      <c r="B1562" s="4" t="s">
        <v>27</v>
      </c>
      <c r="C1562" s="21">
        <v>3200000</v>
      </c>
      <c r="D1562" s="21">
        <v>-200000</v>
      </c>
      <c r="E1562" s="21">
        <v>-6.25</v>
      </c>
      <c r="F1562" s="21">
        <v>3000000</v>
      </c>
    </row>
    <row r="1563" spans="1:6" s="5" customFormat="1" x14ac:dyDescent="0.25">
      <c r="A1563" s="22">
        <v>323</v>
      </c>
      <c r="B1563" s="5" t="s">
        <v>30</v>
      </c>
      <c r="C1563" s="23">
        <v>3200000</v>
      </c>
      <c r="D1563" s="23">
        <v>-200000</v>
      </c>
      <c r="E1563" s="23">
        <v>-6.25</v>
      </c>
      <c r="F1563" s="23">
        <v>3000000</v>
      </c>
    </row>
    <row r="1564" spans="1:6" x14ac:dyDescent="0.25">
      <c r="A1564" s="18" t="s">
        <v>225</v>
      </c>
      <c r="B1564" s="18"/>
      <c r="C1564" s="19">
        <v>250000</v>
      </c>
      <c r="D1564" s="19">
        <v>0</v>
      </c>
      <c r="E1564" s="19">
        <v>0</v>
      </c>
      <c r="F1564" s="19">
        <v>250000</v>
      </c>
    </row>
    <row r="1565" spans="1:6" x14ac:dyDescent="0.25">
      <c r="A1565" s="24" t="s">
        <v>288</v>
      </c>
      <c r="B1565" s="24"/>
      <c r="C1565" s="25">
        <v>250000</v>
      </c>
      <c r="D1565" s="25">
        <v>0</v>
      </c>
      <c r="E1565" s="25">
        <v>0</v>
      </c>
      <c r="F1565" s="25">
        <v>250000</v>
      </c>
    </row>
    <row r="1566" spans="1:6" s="4" customFormat="1" x14ac:dyDescent="0.25">
      <c r="A1566" s="20">
        <v>3</v>
      </c>
      <c r="B1566" s="4" t="s">
        <v>22</v>
      </c>
      <c r="C1566" s="21">
        <v>250000</v>
      </c>
      <c r="D1566" s="21">
        <v>0</v>
      </c>
      <c r="E1566" s="21">
        <v>0</v>
      </c>
      <c r="F1566" s="21">
        <v>250000</v>
      </c>
    </row>
    <row r="1567" spans="1:6" s="4" customFormat="1" x14ac:dyDescent="0.25">
      <c r="A1567" s="20">
        <v>32</v>
      </c>
      <c r="B1567" s="4" t="s">
        <v>27</v>
      </c>
      <c r="C1567" s="21">
        <v>250000</v>
      </c>
      <c r="D1567" s="21">
        <v>0</v>
      </c>
      <c r="E1567" s="21">
        <v>0</v>
      </c>
      <c r="F1567" s="21">
        <v>250000</v>
      </c>
    </row>
    <row r="1568" spans="1:6" s="5" customFormat="1" x14ac:dyDescent="0.25">
      <c r="A1568" s="22">
        <v>323</v>
      </c>
      <c r="B1568" s="5" t="s">
        <v>30</v>
      </c>
      <c r="C1568" s="23">
        <v>250000</v>
      </c>
      <c r="D1568" s="23">
        <v>0</v>
      </c>
      <c r="E1568" s="23">
        <v>0</v>
      </c>
      <c r="F1568" s="23">
        <v>250000</v>
      </c>
    </row>
    <row r="1569" spans="1:6" x14ac:dyDescent="0.25">
      <c r="A1569" s="18" t="s">
        <v>318</v>
      </c>
      <c r="B1569" s="18"/>
      <c r="C1569" s="19">
        <v>0</v>
      </c>
      <c r="D1569" s="19">
        <v>100000</v>
      </c>
      <c r="E1569" s="19">
        <v>0</v>
      </c>
      <c r="F1569" s="19">
        <v>100000</v>
      </c>
    </row>
    <row r="1570" spans="1:6" x14ac:dyDescent="0.25">
      <c r="A1570" s="18" t="s">
        <v>50</v>
      </c>
      <c r="B1570" s="18"/>
      <c r="C1570" s="19">
        <v>0</v>
      </c>
      <c r="D1570" s="19">
        <v>100000</v>
      </c>
      <c r="E1570" s="19">
        <v>0</v>
      </c>
      <c r="F1570" s="19">
        <v>100000</v>
      </c>
    </row>
    <row r="1571" spans="1:6" x14ac:dyDescent="0.25">
      <c r="A1571" s="24" t="s">
        <v>288</v>
      </c>
      <c r="B1571" s="24"/>
      <c r="C1571" s="25">
        <v>0</v>
      </c>
      <c r="D1571" s="25">
        <v>100000</v>
      </c>
      <c r="E1571" s="25">
        <v>0</v>
      </c>
      <c r="F1571" s="25">
        <v>100000</v>
      </c>
    </row>
    <row r="1572" spans="1:6" s="4" customFormat="1" x14ac:dyDescent="0.25">
      <c r="A1572" s="20">
        <v>3</v>
      </c>
      <c r="B1572" s="4" t="s">
        <v>22</v>
      </c>
      <c r="C1572" s="21">
        <v>0</v>
      </c>
      <c r="D1572" s="21">
        <v>100000</v>
      </c>
      <c r="E1572" s="21">
        <v>0</v>
      </c>
      <c r="F1572" s="21">
        <v>100000</v>
      </c>
    </row>
    <row r="1573" spans="1:6" s="4" customFormat="1" x14ac:dyDescent="0.25">
      <c r="A1573" s="20">
        <v>38</v>
      </c>
      <c r="B1573" s="4" t="s">
        <v>42</v>
      </c>
      <c r="C1573" s="21">
        <v>0</v>
      </c>
      <c r="D1573" s="21">
        <v>100000</v>
      </c>
      <c r="E1573" s="21">
        <v>0</v>
      </c>
      <c r="F1573" s="21">
        <v>100000</v>
      </c>
    </row>
    <row r="1574" spans="1:6" s="5" customFormat="1" x14ac:dyDescent="0.25">
      <c r="A1574" s="22">
        <v>386</v>
      </c>
      <c r="B1574" s="5" t="s">
        <v>282</v>
      </c>
      <c r="C1574" s="23">
        <v>0</v>
      </c>
      <c r="D1574" s="23">
        <v>100000</v>
      </c>
      <c r="E1574" s="23">
        <v>0</v>
      </c>
      <c r="F1574" s="23">
        <v>100000</v>
      </c>
    </row>
    <row r="1575" spans="1:6" x14ac:dyDescent="0.25">
      <c r="A1575" s="14" t="s">
        <v>290</v>
      </c>
      <c r="B1575" s="14"/>
      <c r="C1575" s="15">
        <v>1100000</v>
      </c>
      <c r="D1575" s="15">
        <v>295000</v>
      </c>
      <c r="E1575" s="15">
        <v>26.818181818181799</v>
      </c>
      <c r="F1575" s="15">
        <v>1395000</v>
      </c>
    </row>
    <row r="1576" spans="1:6" x14ac:dyDescent="0.25">
      <c r="A1576" s="16" t="s">
        <v>291</v>
      </c>
      <c r="B1576" s="16"/>
      <c r="C1576" s="17">
        <v>1100000</v>
      </c>
      <c r="D1576" s="17">
        <v>295000</v>
      </c>
      <c r="E1576" s="17">
        <v>26.818181818181799</v>
      </c>
      <c r="F1576" s="17">
        <v>1395000</v>
      </c>
    </row>
    <row r="1577" spans="1:6" x14ac:dyDescent="0.25">
      <c r="A1577" s="18" t="s">
        <v>314</v>
      </c>
      <c r="B1577" s="18"/>
      <c r="C1577" s="19">
        <v>15000</v>
      </c>
      <c r="D1577" s="19">
        <v>25000</v>
      </c>
      <c r="E1577" s="19">
        <v>166.666666666667</v>
      </c>
      <c r="F1577" s="19">
        <v>40000</v>
      </c>
    </row>
    <row r="1578" spans="1:6" x14ac:dyDescent="0.25">
      <c r="A1578" s="18" t="s">
        <v>16</v>
      </c>
      <c r="B1578" s="18"/>
      <c r="C1578" s="19">
        <v>15000</v>
      </c>
      <c r="D1578" s="19">
        <v>25000</v>
      </c>
      <c r="E1578" s="19">
        <v>166.666666666667</v>
      </c>
      <c r="F1578" s="19">
        <v>40000</v>
      </c>
    </row>
    <row r="1579" spans="1:6" x14ac:dyDescent="0.25">
      <c r="A1579" s="24" t="s">
        <v>62</v>
      </c>
      <c r="B1579" s="24"/>
      <c r="C1579" s="25">
        <v>15000</v>
      </c>
      <c r="D1579" s="25">
        <v>25000</v>
      </c>
      <c r="E1579" s="25">
        <v>166.666666666667</v>
      </c>
      <c r="F1579" s="25">
        <v>40000</v>
      </c>
    </row>
    <row r="1580" spans="1:6" s="4" customFormat="1" x14ac:dyDescent="0.25">
      <c r="A1580" s="20">
        <v>3</v>
      </c>
      <c r="B1580" s="4" t="s">
        <v>22</v>
      </c>
      <c r="C1580" s="21">
        <v>15000</v>
      </c>
      <c r="D1580" s="21">
        <v>25000</v>
      </c>
      <c r="E1580" s="21">
        <v>166.666666666667</v>
      </c>
      <c r="F1580" s="21">
        <v>40000</v>
      </c>
    </row>
    <row r="1581" spans="1:6" s="4" customFormat="1" x14ac:dyDescent="0.25">
      <c r="A1581" s="20">
        <v>32</v>
      </c>
      <c r="B1581" s="4" t="s">
        <v>27</v>
      </c>
      <c r="C1581" s="21">
        <v>15000</v>
      </c>
      <c r="D1581" s="21">
        <v>25000</v>
      </c>
      <c r="E1581" s="21">
        <v>166.666666666667</v>
      </c>
      <c r="F1581" s="21">
        <v>40000</v>
      </c>
    </row>
    <row r="1582" spans="1:6" s="5" customFormat="1" x14ac:dyDescent="0.25">
      <c r="A1582" s="22">
        <v>323</v>
      </c>
      <c r="B1582" s="5" t="s">
        <v>30</v>
      </c>
      <c r="C1582" s="23">
        <v>15000</v>
      </c>
      <c r="D1582" s="23">
        <v>25000</v>
      </c>
      <c r="E1582" s="23">
        <v>166.666666666667</v>
      </c>
      <c r="F1582" s="23">
        <v>40000</v>
      </c>
    </row>
    <row r="1583" spans="1:6" x14ac:dyDescent="0.25">
      <c r="A1583" s="18" t="s">
        <v>317</v>
      </c>
      <c r="B1583" s="18"/>
      <c r="C1583" s="19">
        <v>885000</v>
      </c>
      <c r="D1583" s="19">
        <v>170000</v>
      </c>
      <c r="E1583" s="19">
        <v>19.209039548022599</v>
      </c>
      <c r="F1583" s="19">
        <v>1055000</v>
      </c>
    </row>
    <row r="1584" spans="1:6" x14ac:dyDescent="0.25">
      <c r="A1584" s="18" t="s">
        <v>53</v>
      </c>
      <c r="B1584" s="18"/>
      <c r="C1584" s="19">
        <v>85000</v>
      </c>
      <c r="D1584" s="19">
        <v>110000</v>
      </c>
      <c r="E1584" s="19">
        <v>129.41176470588201</v>
      </c>
      <c r="F1584" s="19">
        <v>195000</v>
      </c>
    </row>
    <row r="1585" spans="1:6" x14ac:dyDescent="0.25">
      <c r="A1585" s="24" t="s">
        <v>62</v>
      </c>
      <c r="B1585" s="24"/>
      <c r="C1585" s="25">
        <v>85000</v>
      </c>
      <c r="D1585" s="25">
        <v>110000</v>
      </c>
      <c r="E1585" s="25">
        <v>129.41176470588201</v>
      </c>
      <c r="F1585" s="25">
        <v>195000</v>
      </c>
    </row>
    <row r="1586" spans="1:6" s="4" customFormat="1" x14ac:dyDescent="0.25">
      <c r="A1586" s="20">
        <v>3</v>
      </c>
      <c r="B1586" s="4" t="s">
        <v>22</v>
      </c>
      <c r="C1586" s="21">
        <v>85000</v>
      </c>
      <c r="D1586" s="21">
        <v>110000</v>
      </c>
      <c r="E1586" s="21">
        <v>129.41176470588201</v>
      </c>
      <c r="F1586" s="21">
        <v>195000</v>
      </c>
    </row>
    <row r="1587" spans="1:6" s="4" customFormat="1" x14ac:dyDescent="0.25">
      <c r="A1587" s="20">
        <v>32</v>
      </c>
      <c r="B1587" s="4" t="s">
        <v>27</v>
      </c>
      <c r="C1587" s="21">
        <v>85000</v>
      </c>
      <c r="D1587" s="21">
        <v>110000</v>
      </c>
      <c r="E1587" s="21">
        <v>129.41176470588201</v>
      </c>
      <c r="F1587" s="21">
        <v>195000</v>
      </c>
    </row>
    <row r="1588" spans="1:6" s="5" customFormat="1" x14ac:dyDescent="0.25">
      <c r="A1588" s="22">
        <v>323</v>
      </c>
      <c r="B1588" s="5" t="s">
        <v>30</v>
      </c>
      <c r="C1588" s="23">
        <v>85000</v>
      </c>
      <c r="D1588" s="23">
        <v>110000</v>
      </c>
      <c r="E1588" s="23">
        <v>129.41176470588201</v>
      </c>
      <c r="F1588" s="23">
        <v>195000</v>
      </c>
    </row>
    <row r="1589" spans="1:6" x14ac:dyDescent="0.25">
      <c r="A1589" s="18" t="s">
        <v>289</v>
      </c>
      <c r="B1589" s="18"/>
      <c r="C1589" s="19">
        <v>500000</v>
      </c>
      <c r="D1589" s="19">
        <v>0</v>
      </c>
      <c r="E1589" s="19">
        <v>0</v>
      </c>
      <c r="F1589" s="19">
        <v>500000</v>
      </c>
    </row>
    <row r="1590" spans="1:6" x14ac:dyDescent="0.25">
      <c r="A1590" s="24" t="s">
        <v>62</v>
      </c>
      <c r="B1590" s="24"/>
      <c r="C1590" s="25">
        <v>500000</v>
      </c>
      <c r="D1590" s="25">
        <v>0</v>
      </c>
      <c r="E1590" s="25">
        <v>0</v>
      </c>
      <c r="F1590" s="25">
        <v>500000</v>
      </c>
    </row>
    <row r="1591" spans="1:6" s="4" customFormat="1" x14ac:dyDescent="0.25">
      <c r="A1591" s="20">
        <v>3</v>
      </c>
      <c r="B1591" s="4" t="s">
        <v>22</v>
      </c>
      <c r="C1591" s="21">
        <v>500000</v>
      </c>
      <c r="D1591" s="21">
        <v>0</v>
      </c>
      <c r="E1591" s="21">
        <v>0</v>
      </c>
      <c r="F1591" s="21">
        <v>500000</v>
      </c>
    </row>
    <row r="1592" spans="1:6" s="4" customFormat="1" x14ac:dyDescent="0.25">
      <c r="A1592" s="20">
        <v>32</v>
      </c>
      <c r="B1592" s="4" t="s">
        <v>27</v>
      </c>
      <c r="C1592" s="21">
        <v>500000</v>
      </c>
      <c r="D1592" s="21">
        <v>0</v>
      </c>
      <c r="E1592" s="21">
        <v>0</v>
      </c>
      <c r="F1592" s="21">
        <v>500000</v>
      </c>
    </row>
    <row r="1593" spans="1:6" s="5" customFormat="1" x14ac:dyDescent="0.25">
      <c r="A1593" s="22">
        <v>323</v>
      </c>
      <c r="B1593" s="5" t="s">
        <v>30</v>
      </c>
      <c r="C1593" s="23">
        <v>500000</v>
      </c>
      <c r="D1593" s="23">
        <v>0</v>
      </c>
      <c r="E1593" s="23">
        <v>0</v>
      </c>
      <c r="F1593" s="23">
        <v>500000</v>
      </c>
    </row>
    <row r="1594" spans="1:6" x14ac:dyDescent="0.25">
      <c r="A1594" s="18" t="s">
        <v>225</v>
      </c>
      <c r="B1594" s="18"/>
      <c r="C1594" s="19">
        <v>300000</v>
      </c>
      <c r="D1594" s="19">
        <v>60000</v>
      </c>
      <c r="E1594" s="19">
        <v>20</v>
      </c>
      <c r="F1594" s="19">
        <v>360000</v>
      </c>
    </row>
    <row r="1595" spans="1:6" x14ac:dyDescent="0.25">
      <c r="A1595" s="24" t="s">
        <v>62</v>
      </c>
      <c r="B1595" s="24"/>
      <c r="C1595" s="25">
        <v>300000</v>
      </c>
      <c r="D1595" s="25">
        <v>60000</v>
      </c>
      <c r="E1595" s="25">
        <v>20</v>
      </c>
      <c r="F1595" s="25">
        <v>360000</v>
      </c>
    </row>
    <row r="1596" spans="1:6" s="4" customFormat="1" x14ac:dyDescent="0.25">
      <c r="A1596" s="20">
        <v>3</v>
      </c>
      <c r="B1596" s="4" t="s">
        <v>22</v>
      </c>
      <c r="C1596" s="21">
        <v>300000</v>
      </c>
      <c r="D1596" s="21">
        <v>60000</v>
      </c>
      <c r="E1596" s="21">
        <v>20</v>
      </c>
      <c r="F1596" s="21">
        <v>360000</v>
      </c>
    </row>
    <row r="1597" spans="1:6" s="4" customFormat="1" x14ac:dyDescent="0.25">
      <c r="A1597" s="20">
        <v>32</v>
      </c>
      <c r="B1597" s="4" t="s">
        <v>27</v>
      </c>
      <c r="C1597" s="21">
        <v>300000</v>
      </c>
      <c r="D1597" s="21">
        <v>60000</v>
      </c>
      <c r="E1597" s="21">
        <v>20</v>
      </c>
      <c r="F1597" s="21">
        <v>360000</v>
      </c>
    </row>
    <row r="1598" spans="1:6" s="5" customFormat="1" x14ac:dyDescent="0.25">
      <c r="A1598" s="22">
        <v>323</v>
      </c>
      <c r="B1598" s="5" t="s">
        <v>30</v>
      </c>
      <c r="C1598" s="23">
        <v>300000</v>
      </c>
      <c r="D1598" s="23">
        <v>60000</v>
      </c>
      <c r="E1598" s="23">
        <v>20</v>
      </c>
      <c r="F1598" s="23">
        <v>360000</v>
      </c>
    </row>
    <row r="1599" spans="1:6" x14ac:dyDescent="0.25">
      <c r="A1599" s="18" t="s">
        <v>319</v>
      </c>
      <c r="B1599" s="18"/>
      <c r="C1599" s="19">
        <v>200000</v>
      </c>
      <c r="D1599" s="19">
        <v>100000</v>
      </c>
      <c r="E1599" s="19">
        <v>50</v>
      </c>
      <c r="F1599" s="19">
        <v>300000</v>
      </c>
    </row>
    <row r="1600" spans="1:6" x14ac:dyDescent="0.25">
      <c r="A1600" s="18" t="s">
        <v>57</v>
      </c>
      <c r="B1600" s="18"/>
      <c r="C1600" s="19">
        <v>200000</v>
      </c>
      <c r="D1600" s="19">
        <v>100000</v>
      </c>
      <c r="E1600" s="19">
        <v>50</v>
      </c>
      <c r="F1600" s="19">
        <v>300000</v>
      </c>
    </row>
    <row r="1601" spans="1:6" x14ac:dyDescent="0.25">
      <c r="A1601" s="24" t="s">
        <v>62</v>
      </c>
      <c r="B1601" s="24"/>
      <c r="C1601" s="25">
        <v>200000</v>
      </c>
      <c r="D1601" s="25">
        <v>100000</v>
      </c>
      <c r="E1601" s="25">
        <v>50</v>
      </c>
      <c r="F1601" s="25">
        <v>300000</v>
      </c>
    </row>
    <row r="1602" spans="1:6" s="4" customFormat="1" x14ac:dyDescent="0.25">
      <c r="A1602" s="20">
        <v>3</v>
      </c>
      <c r="B1602" s="4" t="s">
        <v>22</v>
      </c>
      <c r="C1602" s="21">
        <v>150000</v>
      </c>
      <c r="D1602" s="21">
        <v>40000</v>
      </c>
      <c r="E1602" s="21">
        <v>26.6666666666667</v>
      </c>
      <c r="F1602" s="21">
        <v>190000</v>
      </c>
    </row>
    <row r="1603" spans="1:6" s="4" customFormat="1" x14ac:dyDescent="0.25">
      <c r="A1603" s="20">
        <v>32</v>
      </c>
      <c r="B1603" s="4" t="s">
        <v>27</v>
      </c>
      <c r="C1603" s="21">
        <v>150000</v>
      </c>
      <c r="D1603" s="21">
        <v>40000</v>
      </c>
      <c r="E1603" s="21">
        <v>26.6666666666667</v>
      </c>
      <c r="F1603" s="21">
        <v>190000</v>
      </c>
    </row>
    <row r="1604" spans="1:6" s="5" customFormat="1" x14ac:dyDescent="0.25">
      <c r="A1604" s="22">
        <v>322</v>
      </c>
      <c r="B1604" s="5" t="s">
        <v>29</v>
      </c>
      <c r="C1604" s="23">
        <v>13000</v>
      </c>
      <c r="D1604" s="23">
        <v>0</v>
      </c>
      <c r="E1604" s="23">
        <v>0</v>
      </c>
      <c r="F1604" s="23">
        <v>13000</v>
      </c>
    </row>
    <row r="1605" spans="1:6" s="5" customFormat="1" x14ac:dyDescent="0.25">
      <c r="A1605" s="22">
        <v>323</v>
      </c>
      <c r="B1605" s="5" t="s">
        <v>30</v>
      </c>
      <c r="C1605" s="23">
        <v>137000</v>
      </c>
      <c r="D1605" s="23">
        <v>40000</v>
      </c>
      <c r="E1605" s="23">
        <v>29.197080291970799</v>
      </c>
      <c r="F1605" s="23">
        <v>177000</v>
      </c>
    </row>
    <row r="1606" spans="1:6" s="4" customFormat="1" x14ac:dyDescent="0.25">
      <c r="A1606" s="20">
        <v>4</v>
      </c>
      <c r="B1606" s="4" t="s">
        <v>54</v>
      </c>
      <c r="C1606" s="21">
        <v>50000</v>
      </c>
      <c r="D1606" s="21">
        <v>60000</v>
      </c>
      <c r="E1606" s="21">
        <v>120</v>
      </c>
      <c r="F1606" s="21">
        <v>110000</v>
      </c>
    </row>
    <row r="1607" spans="1:6" s="4" customFormat="1" x14ac:dyDescent="0.25">
      <c r="A1607" s="20">
        <v>42</v>
      </c>
      <c r="B1607" s="4" t="s">
        <v>55</v>
      </c>
      <c r="C1607" s="21">
        <v>50000</v>
      </c>
      <c r="D1607" s="21">
        <v>60000</v>
      </c>
      <c r="E1607" s="21">
        <v>120</v>
      </c>
      <c r="F1607" s="21">
        <v>110000</v>
      </c>
    </row>
    <row r="1608" spans="1:6" s="5" customFormat="1" x14ac:dyDescent="0.25">
      <c r="A1608" s="22">
        <v>421</v>
      </c>
      <c r="B1608" s="5" t="s">
        <v>216</v>
      </c>
      <c r="C1608" s="23">
        <v>0</v>
      </c>
      <c r="D1608" s="23">
        <v>60000</v>
      </c>
      <c r="E1608" s="23">
        <v>0</v>
      </c>
      <c r="F1608" s="23">
        <v>60000</v>
      </c>
    </row>
    <row r="1609" spans="1:6" s="5" customFormat="1" x14ac:dyDescent="0.25">
      <c r="A1609" s="22">
        <v>422</v>
      </c>
      <c r="B1609" s="5" t="s">
        <v>56</v>
      </c>
      <c r="C1609" s="23">
        <v>50000</v>
      </c>
      <c r="D1609" s="23">
        <v>0</v>
      </c>
      <c r="E1609" s="23">
        <v>0</v>
      </c>
      <c r="F1609" s="23">
        <v>50000</v>
      </c>
    </row>
    <row r="1610" spans="1:6" x14ac:dyDescent="0.25">
      <c r="A1610" s="14" t="s">
        <v>292</v>
      </c>
      <c r="B1610" s="14"/>
      <c r="C1610" s="15">
        <v>100000</v>
      </c>
      <c r="D1610" s="15">
        <v>0</v>
      </c>
      <c r="E1610" s="15">
        <v>0</v>
      </c>
      <c r="F1610" s="15">
        <v>100000</v>
      </c>
    </row>
    <row r="1611" spans="1:6" x14ac:dyDescent="0.25">
      <c r="A1611" s="16" t="s">
        <v>293</v>
      </c>
      <c r="B1611" s="16"/>
      <c r="C1611" s="17">
        <v>100000</v>
      </c>
      <c r="D1611" s="17">
        <v>0</v>
      </c>
      <c r="E1611" s="17">
        <v>0</v>
      </c>
      <c r="F1611" s="17">
        <v>100000</v>
      </c>
    </row>
    <row r="1612" spans="1:6" x14ac:dyDescent="0.25">
      <c r="A1612" s="18" t="s">
        <v>319</v>
      </c>
      <c r="B1612" s="18"/>
      <c r="C1612" s="19">
        <v>100000</v>
      </c>
      <c r="D1612" s="19">
        <v>0</v>
      </c>
      <c r="E1612" s="19">
        <v>0</v>
      </c>
      <c r="F1612" s="19">
        <v>100000</v>
      </c>
    </row>
    <row r="1613" spans="1:6" x14ac:dyDescent="0.25">
      <c r="A1613" s="18" t="s">
        <v>57</v>
      </c>
      <c r="B1613" s="18"/>
      <c r="C1613" s="19">
        <v>100000</v>
      </c>
      <c r="D1613" s="19">
        <v>0</v>
      </c>
      <c r="E1613" s="19">
        <v>0</v>
      </c>
      <c r="F1613" s="19">
        <v>100000</v>
      </c>
    </row>
    <row r="1614" spans="1:6" x14ac:dyDescent="0.25">
      <c r="A1614" s="24" t="s">
        <v>62</v>
      </c>
      <c r="B1614" s="24"/>
      <c r="C1614" s="25">
        <v>100000</v>
      </c>
      <c r="D1614" s="25">
        <v>0</v>
      </c>
      <c r="E1614" s="25">
        <v>0</v>
      </c>
      <c r="F1614" s="25">
        <v>100000</v>
      </c>
    </row>
    <row r="1615" spans="1:6" s="4" customFormat="1" x14ac:dyDescent="0.25">
      <c r="A1615" s="20">
        <v>3</v>
      </c>
      <c r="B1615" s="4" t="s">
        <v>22</v>
      </c>
      <c r="C1615" s="21">
        <v>100000</v>
      </c>
      <c r="D1615" s="21">
        <v>0</v>
      </c>
      <c r="E1615" s="21">
        <v>0</v>
      </c>
      <c r="F1615" s="21">
        <v>100000</v>
      </c>
    </row>
    <row r="1616" spans="1:6" s="4" customFormat="1" x14ac:dyDescent="0.25">
      <c r="A1616" s="20">
        <v>32</v>
      </c>
      <c r="B1616" s="4" t="s">
        <v>27</v>
      </c>
      <c r="C1616" s="21">
        <v>100000</v>
      </c>
      <c r="D1616" s="21">
        <v>0</v>
      </c>
      <c r="E1616" s="21">
        <v>0</v>
      </c>
      <c r="F1616" s="21">
        <v>100000</v>
      </c>
    </row>
    <row r="1617" spans="1:6" s="5" customFormat="1" x14ac:dyDescent="0.25">
      <c r="A1617" s="22">
        <v>323</v>
      </c>
      <c r="B1617" s="5" t="s">
        <v>30</v>
      </c>
      <c r="C1617" s="23">
        <v>100000</v>
      </c>
      <c r="D1617" s="23">
        <v>0</v>
      </c>
      <c r="E1617" s="23">
        <v>0</v>
      </c>
      <c r="F1617" s="23">
        <v>100000</v>
      </c>
    </row>
    <row r="1618" spans="1:6" x14ac:dyDescent="0.25">
      <c r="A1618" s="14" t="s">
        <v>294</v>
      </c>
      <c r="B1618" s="14"/>
      <c r="C1618" s="15">
        <v>2420000</v>
      </c>
      <c r="D1618" s="15">
        <v>-120000</v>
      </c>
      <c r="E1618" s="15">
        <v>-4.95867768595041</v>
      </c>
      <c r="F1618" s="15">
        <v>2300000</v>
      </c>
    </row>
    <row r="1619" spans="1:6" x14ac:dyDescent="0.25">
      <c r="A1619" s="16" t="s">
        <v>295</v>
      </c>
      <c r="B1619" s="16"/>
      <c r="C1619" s="17">
        <v>2420000</v>
      </c>
      <c r="D1619" s="17">
        <v>-120000</v>
      </c>
      <c r="E1619" s="17">
        <v>-4.95867768595041</v>
      </c>
      <c r="F1619" s="17">
        <v>2300000</v>
      </c>
    </row>
    <row r="1620" spans="1:6" x14ac:dyDescent="0.25">
      <c r="A1620" s="18" t="s">
        <v>314</v>
      </c>
      <c r="B1620" s="18"/>
      <c r="C1620" s="19">
        <v>72523</v>
      </c>
      <c r="D1620" s="19">
        <v>140000</v>
      </c>
      <c r="E1620" s="19">
        <v>193.04220729975299</v>
      </c>
      <c r="F1620" s="19">
        <v>212523</v>
      </c>
    </row>
    <row r="1621" spans="1:6" x14ac:dyDescent="0.25">
      <c r="A1621" s="18" t="s">
        <v>16</v>
      </c>
      <c r="B1621" s="18"/>
      <c r="C1621" s="19">
        <v>72523</v>
      </c>
      <c r="D1621" s="19">
        <v>140000</v>
      </c>
      <c r="E1621" s="19">
        <v>193.04220729975299</v>
      </c>
      <c r="F1621" s="19">
        <v>212523</v>
      </c>
    </row>
    <row r="1622" spans="1:6" x14ac:dyDescent="0.25">
      <c r="A1622" s="24" t="s">
        <v>273</v>
      </c>
      <c r="B1622" s="24"/>
      <c r="C1622" s="25">
        <v>72523</v>
      </c>
      <c r="D1622" s="25">
        <v>140000</v>
      </c>
      <c r="E1622" s="25">
        <v>193.04220729975299</v>
      </c>
      <c r="F1622" s="25">
        <v>212523</v>
      </c>
    </row>
    <row r="1623" spans="1:6" s="4" customFormat="1" x14ac:dyDescent="0.25">
      <c r="A1623" s="20">
        <v>3</v>
      </c>
      <c r="B1623" s="4" t="s">
        <v>22</v>
      </c>
      <c r="C1623" s="21">
        <v>72523</v>
      </c>
      <c r="D1623" s="21">
        <v>140000</v>
      </c>
      <c r="E1623" s="21">
        <v>193.04220729975299</v>
      </c>
      <c r="F1623" s="21">
        <v>212523</v>
      </c>
    </row>
    <row r="1624" spans="1:6" s="4" customFormat="1" x14ac:dyDescent="0.25">
      <c r="A1624" s="20">
        <v>32</v>
      </c>
      <c r="B1624" s="4" t="s">
        <v>27</v>
      </c>
      <c r="C1624" s="21">
        <v>72523</v>
      </c>
      <c r="D1624" s="21">
        <v>140000</v>
      </c>
      <c r="E1624" s="21">
        <v>193.04220729975299</v>
      </c>
      <c r="F1624" s="21">
        <v>212523</v>
      </c>
    </row>
    <row r="1625" spans="1:6" s="5" customFormat="1" x14ac:dyDescent="0.25">
      <c r="A1625" s="22">
        <v>322</v>
      </c>
      <c r="B1625" s="5" t="s">
        <v>29</v>
      </c>
      <c r="C1625" s="23">
        <v>72523</v>
      </c>
      <c r="D1625" s="23">
        <v>140000</v>
      </c>
      <c r="E1625" s="23">
        <v>193.04220729975299</v>
      </c>
      <c r="F1625" s="23">
        <v>212523</v>
      </c>
    </row>
    <row r="1626" spans="1:6" x14ac:dyDescent="0.25">
      <c r="A1626" s="18" t="s">
        <v>317</v>
      </c>
      <c r="B1626" s="18"/>
      <c r="C1626" s="19">
        <v>1097000</v>
      </c>
      <c r="D1626" s="19">
        <v>-260000</v>
      </c>
      <c r="E1626" s="19">
        <v>-23.701002734731102</v>
      </c>
      <c r="F1626" s="19">
        <v>837000</v>
      </c>
    </row>
    <row r="1627" spans="1:6" x14ac:dyDescent="0.25">
      <c r="A1627" s="18" t="s">
        <v>53</v>
      </c>
      <c r="B1627" s="18"/>
      <c r="C1627" s="19">
        <v>197000</v>
      </c>
      <c r="D1627" s="19">
        <v>-60000</v>
      </c>
      <c r="E1627" s="19">
        <v>-30.456852791878202</v>
      </c>
      <c r="F1627" s="19">
        <v>137000</v>
      </c>
    </row>
    <row r="1628" spans="1:6" x14ac:dyDescent="0.25">
      <c r="A1628" s="24" t="s">
        <v>273</v>
      </c>
      <c r="B1628" s="24"/>
      <c r="C1628" s="25">
        <v>197000</v>
      </c>
      <c r="D1628" s="25">
        <v>-60000</v>
      </c>
      <c r="E1628" s="25">
        <v>-30.456852791878202</v>
      </c>
      <c r="F1628" s="25">
        <v>137000</v>
      </c>
    </row>
    <row r="1629" spans="1:6" s="4" customFormat="1" x14ac:dyDescent="0.25">
      <c r="A1629" s="20">
        <v>3</v>
      </c>
      <c r="B1629" s="4" t="s">
        <v>22</v>
      </c>
      <c r="C1629" s="21">
        <v>197000</v>
      </c>
      <c r="D1629" s="21">
        <v>-60000</v>
      </c>
      <c r="E1629" s="21">
        <v>-30.456852791878202</v>
      </c>
      <c r="F1629" s="21">
        <v>137000</v>
      </c>
    </row>
    <row r="1630" spans="1:6" s="4" customFormat="1" x14ac:dyDescent="0.25">
      <c r="A1630" s="20">
        <v>32</v>
      </c>
      <c r="B1630" s="4" t="s">
        <v>27</v>
      </c>
      <c r="C1630" s="21">
        <v>197000</v>
      </c>
      <c r="D1630" s="21">
        <v>-60000</v>
      </c>
      <c r="E1630" s="21">
        <v>-30.456852791878202</v>
      </c>
      <c r="F1630" s="21">
        <v>137000</v>
      </c>
    </row>
    <row r="1631" spans="1:6" s="5" customFormat="1" x14ac:dyDescent="0.25">
      <c r="A1631" s="22">
        <v>322</v>
      </c>
      <c r="B1631" s="5" t="s">
        <v>29</v>
      </c>
      <c r="C1631" s="23">
        <v>197000</v>
      </c>
      <c r="D1631" s="23">
        <v>-60000</v>
      </c>
      <c r="E1631" s="23">
        <v>-30.456852791878202</v>
      </c>
      <c r="F1631" s="23">
        <v>137000</v>
      </c>
    </row>
    <row r="1632" spans="1:6" x14ac:dyDescent="0.25">
      <c r="A1632" s="18" t="s">
        <v>289</v>
      </c>
      <c r="B1632" s="18"/>
      <c r="C1632" s="19">
        <v>700000</v>
      </c>
      <c r="D1632" s="19">
        <v>-200000</v>
      </c>
      <c r="E1632" s="19">
        <v>-28.571428571428601</v>
      </c>
      <c r="F1632" s="19">
        <v>500000</v>
      </c>
    </row>
    <row r="1633" spans="1:6" x14ac:dyDescent="0.25">
      <c r="A1633" s="24" t="s">
        <v>273</v>
      </c>
      <c r="B1633" s="24"/>
      <c r="C1633" s="25">
        <v>700000</v>
      </c>
      <c r="D1633" s="25">
        <v>-200000</v>
      </c>
      <c r="E1633" s="25">
        <v>-28.571428571428601</v>
      </c>
      <c r="F1633" s="25">
        <v>500000</v>
      </c>
    </row>
    <row r="1634" spans="1:6" s="4" customFormat="1" x14ac:dyDescent="0.25">
      <c r="A1634" s="20">
        <v>3</v>
      </c>
      <c r="B1634" s="4" t="s">
        <v>22</v>
      </c>
      <c r="C1634" s="21">
        <v>700000</v>
      </c>
      <c r="D1634" s="21">
        <v>-200000</v>
      </c>
      <c r="E1634" s="21">
        <v>-28.571428571428601</v>
      </c>
      <c r="F1634" s="21">
        <v>500000</v>
      </c>
    </row>
    <row r="1635" spans="1:6" s="4" customFormat="1" x14ac:dyDescent="0.25">
      <c r="A1635" s="20">
        <v>32</v>
      </c>
      <c r="B1635" s="4" t="s">
        <v>27</v>
      </c>
      <c r="C1635" s="21">
        <v>700000</v>
      </c>
      <c r="D1635" s="21">
        <v>-200000</v>
      </c>
      <c r="E1635" s="21">
        <v>-28.571428571428601</v>
      </c>
      <c r="F1635" s="21">
        <v>500000</v>
      </c>
    </row>
    <row r="1636" spans="1:6" s="5" customFormat="1" x14ac:dyDescent="0.25">
      <c r="A1636" s="22">
        <v>322</v>
      </c>
      <c r="B1636" s="5" t="s">
        <v>29</v>
      </c>
      <c r="C1636" s="23">
        <v>700000</v>
      </c>
      <c r="D1636" s="23">
        <v>-200000</v>
      </c>
      <c r="E1636" s="23">
        <v>-28.571428571428601</v>
      </c>
      <c r="F1636" s="23">
        <v>500000</v>
      </c>
    </row>
    <row r="1637" spans="1:6" x14ac:dyDescent="0.25">
      <c r="A1637" s="18" t="s">
        <v>225</v>
      </c>
      <c r="B1637" s="18"/>
      <c r="C1637" s="19">
        <v>200000</v>
      </c>
      <c r="D1637" s="19">
        <v>0</v>
      </c>
      <c r="E1637" s="19">
        <v>0</v>
      </c>
      <c r="F1637" s="19">
        <v>200000</v>
      </c>
    </row>
    <row r="1638" spans="1:6" x14ac:dyDescent="0.25">
      <c r="A1638" s="24" t="s">
        <v>273</v>
      </c>
      <c r="B1638" s="24"/>
      <c r="C1638" s="25">
        <v>200000</v>
      </c>
      <c r="D1638" s="25">
        <v>0</v>
      </c>
      <c r="E1638" s="25">
        <v>0</v>
      </c>
      <c r="F1638" s="25">
        <v>200000</v>
      </c>
    </row>
    <row r="1639" spans="1:6" s="4" customFormat="1" x14ac:dyDescent="0.25">
      <c r="A1639" s="20">
        <v>3</v>
      </c>
      <c r="B1639" s="4" t="s">
        <v>22</v>
      </c>
      <c r="C1639" s="21">
        <v>200000</v>
      </c>
      <c r="D1639" s="21">
        <v>0</v>
      </c>
      <c r="E1639" s="21">
        <v>0</v>
      </c>
      <c r="F1639" s="21">
        <v>200000</v>
      </c>
    </row>
    <row r="1640" spans="1:6" s="4" customFormat="1" x14ac:dyDescent="0.25">
      <c r="A1640" s="20">
        <v>32</v>
      </c>
      <c r="B1640" s="4" t="s">
        <v>27</v>
      </c>
      <c r="C1640" s="21">
        <v>200000</v>
      </c>
      <c r="D1640" s="21">
        <v>0</v>
      </c>
      <c r="E1640" s="21">
        <v>0</v>
      </c>
      <c r="F1640" s="21">
        <v>200000</v>
      </c>
    </row>
    <row r="1641" spans="1:6" s="5" customFormat="1" x14ac:dyDescent="0.25">
      <c r="A1641" s="22">
        <v>322</v>
      </c>
      <c r="B1641" s="5" t="s">
        <v>29</v>
      </c>
      <c r="C1641" s="23">
        <v>200000</v>
      </c>
      <c r="D1641" s="23">
        <v>0</v>
      </c>
      <c r="E1641" s="23">
        <v>0</v>
      </c>
      <c r="F1641" s="23">
        <v>200000</v>
      </c>
    </row>
    <row r="1642" spans="1:6" x14ac:dyDescent="0.25">
      <c r="A1642" s="18" t="s">
        <v>319</v>
      </c>
      <c r="B1642" s="18"/>
      <c r="C1642" s="19">
        <v>1250477</v>
      </c>
      <c r="D1642" s="19">
        <v>0</v>
      </c>
      <c r="E1642" s="19">
        <v>0</v>
      </c>
      <c r="F1642" s="19">
        <v>1250477</v>
      </c>
    </row>
    <row r="1643" spans="1:6" x14ac:dyDescent="0.25">
      <c r="A1643" s="18" t="s">
        <v>57</v>
      </c>
      <c r="B1643" s="18"/>
      <c r="C1643" s="19">
        <v>1250477</v>
      </c>
      <c r="D1643" s="19">
        <v>0</v>
      </c>
      <c r="E1643" s="19">
        <v>0</v>
      </c>
      <c r="F1643" s="19">
        <v>1250477</v>
      </c>
    </row>
    <row r="1644" spans="1:6" x14ac:dyDescent="0.25">
      <c r="A1644" s="24" t="s">
        <v>273</v>
      </c>
      <c r="B1644" s="24"/>
      <c r="C1644" s="25">
        <v>1250477</v>
      </c>
      <c r="D1644" s="25">
        <v>0</v>
      </c>
      <c r="E1644" s="25">
        <v>0</v>
      </c>
      <c r="F1644" s="25">
        <v>1250477</v>
      </c>
    </row>
    <row r="1645" spans="1:6" s="4" customFormat="1" x14ac:dyDescent="0.25">
      <c r="A1645" s="20">
        <v>3</v>
      </c>
      <c r="B1645" s="4" t="s">
        <v>22</v>
      </c>
      <c r="C1645" s="21">
        <v>1250477</v>
      </c>
      <c r="D1645" s="21">
        <v>0</v>
      </c>
      <c r="E1645" s="21">
        <v>0</v>
      </c>
      <c r="F1645" s="21">
        <v>1250477</v>
      </c>
    </row>
    <row r="1646" spans="1:6" s="4" customFormat="1" x14ac:dyDescent="0.25">
      <c r="A1646" s="20">
        <v>32</v>
      </c>
      <c r="B1646" s="4" t="s">
        <v>27</v>
      </c>
      <c r="C1646" s="21">
        <v>1250477</v>
      </c>
      <c r="D1646" s="21">
        <v>0</v>
      </c>
      <c r="E1646" s="21">
        <v>0</v>
      </c>
      <c r="F1646" s="21">
        <v>1250477</v>
      </c>
    </row>
    <row r="1647" spans="1:6" s="5" customFormat="1" x14ac:dyDescent="0.25">
      <c r="A1647" s="22">
        <v>322</v>
      </c>
      <c r="B1647" s="5" t="s">
        <v>29</v>
      </c>
      <c r="C1647" s="23">
        <v>60477</v>
      </c>
      <c r="D1647" s="23">
        <v>0</v>
      </c>
      <c r="E1647" s="23">
        <v>0</v>
      </c>
      <c r="F1647" s="23">
        <v>60477</v>
      </c>
    </row>
    <row r="1648" spans="1:6" s="5" customFormat="1" x14ac:dyDescent="0.25">
      <c r="A1648" s="22">
        <v>323</v>
      </c>
      <c r="B1648" s="5" t="s">
        <v>30</v>
      </c>
      <c r="C1648" s="23">
        <v>1190000</v>
      </c>
      <c r="D1648" s="23">
        <v>0</v>
      </c>
      <c r="E1648" s="23">
        <v>0</v>
      </c>
      <c r="F1648" s="23">
        <v>1190000</v>
      </c>
    </row>
    <row r="1649" spans="1:6" x14ac:dyDescent="0.25">
      <c r="A1649" s="14" t="s">
        <v>296</v>
      </c>
      <c r="B1649" s="14"/>
      <c r="C1649" s="15">
        <v>185000</v>
      </c>
      <c r="D1649" s="15">
        <v>0</v>
      </c>
      <c r="E1649" s="15">
        <v>0</v>
      </c>
      <c r="F1649" s="15">
        <v>185000</v>
      </c>
    </row>
    <row r="1650" spans="1:6" x14ac:dyDescent="0.25">
      <c r="A1650" s="16" t="s">
        <v>297</v>
      </c>
      <c r="B1650" s="16"/>
      <c r="C1650" s="17">
        <v>185000</v>
      </c>
      <c r="D1650" s="17">
        <v>0</v>
      </c>
      <c r="E1650" s="17">
        <v>0</v>
      </c>
      <c r="F1650" s="17">
        <v>185000</v>
      </c>
    </row>
    <row r="1651" spans="1:6" x14ac:dyDescent="0.25">
      <c r="A1651" s="18" t="s">
        <v>314</v>
      </c>
      <c r="B1651" s="18"/>
      <c r="C1651" s="19">
        <v>125000</v>
      </c>
      <c r="D1651" s="19">
        <v>0</v>
      </c>
      <c r="E1651" s="19">
        <v>0</v>
      </c>
      <c r="F1651" s="19">
        <v>125000</v>
      </c>
    </row>
    <row r="1652" spans="1:6" x14ac:dyDescent="0.25">
      <c r="A1652" s="18" t="s">
        <v>16</v>
      </c>
      <c r="B1652" s="18"/>
      <c r="C1652" s="19">
        <v>125000</v>
      </c>
      <c r="D1652" s="19">
        <v>0</v>
      </c>
      <c r="E1652" s="19">
        <v>0</v>
      </c>
      <c r="F1652" s="19">
        <v>125000</v>
      </c>
    </row>
    <row r="1653" spans="1:6" x14ac:dyDescent="0.25">
      <c r="A1653" s="24" t="s">
        <v>62</v>
      </c>
      <c r="B1653" s="24"/>
      <c r="C1653" s="25">
        <v>125000</v>
      </c>
      <c r="D1653" s="25">
        <v>0</v>
      </c>
      <c r="E1653" s="25">
        <v>0</v>
      </c>
      <c r="F1653" s="25">
        <v>125000</v>
      </c>
    </row>
    <row r="1654" spans="1:6" s="4" customFormat="1" x14ac:dyDescent="0.25">
      <c r="A1654" s="20">
        <v>3</v>
      </c>
      <c r="B1654" s="4" t="s">
        <v>22</v>
      </c>
      <c r="C1654" s="21">
        <v>125000</v>
      </c>
      <c r="D1654" s="21">
        <v>0</v>
      </c>
      <c r="E1654" s="21">
        <v>0</v>
      </c>
      <c r="F1654" s="21">
        <v>125000</v>
      </c>
    </row>
    <row r="1655" spans="1:6" s="4" customFormat="1" x14ac:dyDescent="0.25">
      <c r="A1655" s="20">
        <v>32</v>
      </c>
      <c r="B1655" s="4" t="s">
        <v>27</v>
      </c>
      <c r="C1655" s="21">
        <v>125000</v>
      </c>
      <c r="D1655" s="21">
        <v>0</v>
      </c>
      <c r="E1655" s="21">
        <v>0</v>
      </c>
      <c r="F1655" s="21">
        <v>125000</v>
      </c>
    </row>
    <row r="1656" spans="1:6" s="5" customFormat="1" x14ac:dyDescent="0.25">
      <c r="A1656" s="22">
        <v>323</v>
      </c>
      <c r="B1656" s="5" t="s">
        <v>30</v>
      </c>
      <c r="C1656" s="23">
        <v>125000</v>
      </c>
      <c r="D1656" s="23">
        <v>0</v>
      </c>
      <c r="E1656" s="23">
        <v>0</v>
      </c>
      <c r="F1656" s="23">
        <v>125000</v>
      </c>
    </row>
    <row r="1657" spans="1:6" x14ac:dyDescent="0.25">
      <c r="A1657" s="18" t="s">
        <v>319</v>
      </c>
      <c r="B1657" s="18"/>
      <c r="C1657" s="19">
        <v>60000</v>
      </c>
      <c r="D1657" s="19">
        <v>0</v>
      </c>
      <c r="E1657" s="19">
        <v>0</v>
      </c>
      <c r="F1657" s="19">
        <v>60000</v>
      </c>
    </row>
    <row r="1658" spans="1:6" x14ac:dyDescent="0.25">
      <c r="A1658" s="18" t="s">
        <v>57</v>
      </c>
      <c r="B1658" s="18"/>
      <c r="C1658" s="19">
        <v>60000</v>
      </c>
      <c r="D1658" s="19">
        <v>0</v>
      </c>
      <c r="E1658" s="19">
        <v>0</v>
      </c>
      <c r="F1658" s="19">
        <v>60000</v>
      </c>
    </row>
    <row r="1659" spans="1:6" x14ac:dyDescent="0.25">
      <c r="A1659" s="24" t="s">
        <v>244</v>
      </c>
      <c r="B1659" s="24"/>
      <c r="C1659" s="25">
        <v>60000</v>
      </c>
      <c r="D1659" s="25">
        <v>0</v>
      </c>
      <c r="E1659" s="25">
        <v>0</v>
      </c>
      <c r="F1659" s="25">
        <v>60000</v>
      </c>
    </row>
    <row r="1660" spans="1:6" s="4" customFormat="1" x14ac:dyDescent="0.25">
      <c r="A1660" s="20">
        <v>3</v>
      </c>
      <c r="B1660" s="4" t="s">
        <v>22</v>
      </c>
      <c r="C1660" s="21">
        <v>60000</v>
      </c>
      <c r="D1660" s="21">
        <v>0</v>
      </c>
      <c r="E1660" s="21">
        <v>0</v>
      </c>
      <c r="F1660" s="21">
        <v>60000</v>
      </c>
    </row>
    <row r="1661" spans="1:6" s="4" customFormat="1" x14ac:dyDescent="0.25">
      <c r="A1661" s="20">
        <v>32</v>
      </c>
      <c r="B1661" s="4" t="s">
        <v>27</v>
      </c>
      <c r="C1661" s="21">
        <v>60000</v>
      </c>
      <c r="D1661" s="21">
        <v>0</v>
      </c>
      <c r="E1661" s="21">
        <v>0</v>
      </c>
      <c r="F1661" s="21">
        <v>60000</v>
      </c>
    </row>
    <row r="1662" spans="1:6" s="5" customFormat="1" x14ac:dyDescent="0.25">
      <c r="A1662" s="22">
        <v>323</v>
      </c>
      <c r="B1662" s="5" t="s">
        <v>30</v>
      </c>
      <c r="C1662" s="23">
        <v>60000</v>
      </c>
      <c r="D1662" s="23">
        <v>0</v>
      </c>
      <c r="E1662" s="23">
        <v>0</v>
      </c>
      <c r="F1662" s="23">
        <v>60000</v>
      </c>
    </row>
    <row r="1663" spans="1:6" x14ac:dyDescent="0.25">
      <c r="A1663" s="14" t="s">
        <v>298</v>
      </c>
      <c r="B1663" s="14"/>
      <c r="C1663" s="15">
        <v>1450000</v>
      </c>
      <c r="D1663" s="15">
        <v>-900000</v>
      </c>
      <c r="E1663" s="15">
        <v>-62.068965517241402</v>
      </c>
      <c r="F1663" s="15">
        <v>550000</v>
      </c>
    </row>
    <row r="1664" spans="1:6" x14ac:dyDescent="0.25">
      <c r="A1664" s="16" t="s">
        <v>299</v>
      </c>
      <c r="B1664" s="16"/>
      <c r="C1664" s="17">
        <v>1450000</v>
      </c>
      <c r="D1664" s="17">
        <v>-900000</v>
      </c>
      <c r="E1664" s="17">
        <v>-62.068965517241402</v>
      </c>
      <c r="F1664" s="17">
        <v>550000</v>
      </c>
    </row>
    <row r="1665" spans="1:6" x14ac:dyDescent="0.25">
      <c r="A1665" s="18" t="s">
        <v>314</v>
      </c>
      <c r="B1665" s="18"/>
      <c r="C1665" s="19">
        <v>10000</v>
      </c>
      <c r="D1665" s="19">
        <v>-10000</v>
      </c>
      <c r="E1665" s="19">
        <v>-100</v>
      </c>
      <c r="F1665" s="19">
        <v>0</v>
      </c>
    </row>
    <row r="1666" spans="1:6" x14ac:dyDescent="0.25">
      <c r="A1666" s="18" t="s">
        <v>16</v>
      </c>
      <c r="B1666" s="18"/>
      <c r="C1666" s="19">
        <v>10000</v>
      </c>
      <c r="D1666" s="19">
        <v>-10000</v>
      </c>
      <c r="E1666" s="19">
        <v>-100</v>
      </c>
      <c r="F1666" s="19">
        <v>0</v>
      </c>
    </row>
    <row r="1667" spans="1:6" x14ac:dyDescent="0.25">
      <c r="A1667" s="24" t="s">
        <v>62</v>
      </c>
      <c r="B1667" s="24"/>
      <c r="C1667" s="25">
        <v>10000</v>
      </c>
      <c r="D1667" s="25">
        <v>-10000</v>
      </c>
      <c r="E1667" s="25">
        <v>-100</v>
      </c>
      <c r="F1667" s="25">
        <v>0</v>
      </c>
    </row>
    <row r="1668" spans="1:6" s="4" customFormat="1" x14ac:dyDescent="0.25">
      <c r="A1668" s="20">
        <v>3</v>
      </c>
      <c r="B1668" s="4" t="s">
        <v>22</v>
      </c>
      <c r="C1668" s="21">
        <v>10000</v>
      </c>
      <c r="D1668" s="21">
        <v>-10000</v>
      </c>
      <c r="E1668" s="21">
        <v>-100</v>
      </c>
      <c r="F1668" s="21">
        <v>0</v>
      </c>
    </row>
    <row r="1669" spans="1:6" s="4" customFormat="1" x14ac:dyDescent="0.25">
      <c r="A1669" s="20">
        <v>32</v>
      </c>
      <c r="B1669" s="4" t="s">
        <v>27</v>
      </c>
      <c r="C1669" s="21">
        <v>10000</v>
      </c>
      <c r="D1669" s="21">
        <v>-10000</v>
      </c>
      <c r="E1669" s="21">
        <v>-100</v>
      </c>
      <c r="F1669" s="21">
        <v>0</v>
      </c>
    </row>
    <row r="1670" spans="1:6" s="5" customFormat="1" x14ac:dyDescent="0.25">
      <c r="A1670" s="22">
        <v>323</v>
      </c>
      <c r="B1670" s="5" t="s">
        <v>30</v>
      </c>
      <c r="C1670" s="23">
        <v>10000</v>
      </c>
      <c r="D1670" s="23">
        <v>-10000</v>
      </c>
      <c r="E1670" s="23">
        <v>-100</v>
      </c>
      <c r="F1670" s="23">
        <v>0</v>
      </c>
    </row>
    <row r="1671" spans="1:6" x14ac:dyDescent="0.25">
      <c r="A1671" s="18" t="s">
        <v>317</v>
      </c>
      <c r="B1671" s="18"/>
      <c r="C1671" s="19">
        <v>250000</v>
      </c>
      <c r="D1671" s="19">
        <v>-110000</v>
      </c>
      <c r="E1671" s="19">
        <v>-44</v>
      </c>
      <c r="F1671" s="19">
        <v>140000</v>
      </c>
    </row>
    <row r="1672" spans="1:6" x14ac:dyDescent="0.25">
      <c r="A1672" s="18" t="s">
        <v>53</v>
      </c>
      <c r="B1672" s="18"/>
      <c r="C1672" s="19">
        <v>150000</v>
      </c>
      <c r="D1672" s="19">
        <v>-10000</v>
      </c>
      <c r="E1672" s="19">
        <v>-6.6666666666666696</v>
      </c>
      <c r="F1672" s="19">
        <v>140000</v>
      </c>
    </row>
    <row r="1673" spans="1:6" x14ac:dyDescent="0.25">
      <c r="A1673" s="24" t="s">
        <v>62</v>
      </c>
      <c r="B1673" s="24"/>
      <c r="C1673" s="25">
        <v>150000</v>
      </c>
      <c r="D1673" s="25">
        <v>-10000</v>
      </c>
      <c r="E1673" s="25">
        <v>-6.6666666666666696</v>
      </c>
      <c r="F1673" s="25">
        <v>140000</v>
      </c>
    </row>
    <row r="1674" spans="1:6" s="4" customFormat="1" x14ac:dyDescent="0.25">
      <c r="A1674" s="20">
        <v>4</v>
      </c>
      <c r="B1674" s="4" t="s">
        <v>54</v>
      </c>
      <c r="C1674" s="21">
        <v>150000</v>
      </c>
      <c r="D1674" s="21">
        <v>-10000</v>
      </c>
      <c r="E1674" s="21">
        <v>-6.6666666666666696</v>
      </c>
      <c r="F1674" s="21">
        <v>140000</v>
      </c>
    </row>
    <row r="1675" spans="1:6" s="4" customFormat="1" x14ac:dyDescent="0.25">
      <c r="A1675" s="20">
        <v>42</v>
      </c>
      <c r="B1675" s="4" t="s">
        <v>55</v>
      </c>
      <c r="C1675" s="21">
        <v>150000</v>
      </c>
      <c r="D1675" s="21">
        <v>-10000</v>
      </c>
      <c r="E1675" s="21">
        <v>-6.6666666666666696</v>
      </c>
      <c r="F1675" s="21">
        <v>140000</v>
      </c>
    </row>
    <row r="1676" spans="1:6" s="5" customFormat="1" x14ac:dyDescent="0.25">
      <c r="A1676" s="22">
        <v>421</v>
      </c>
      <c r="B1676" s="5" t="s">
        <v>216</v>
      </c>
      <c r="C1676" s="23">
        <v>150000</v>
      </c>
      <c r="D1676" s="23">
        <v>-10000</v>
      </c>
      <c r="E1676" s="23">
        <v>-6.6666666666666696</v>
      </c>
      <c r="F1676" s="23">
        <v>140000</v>
      </c>
    </row>
    <row r="1677" spans="1:6" x14ac:dyDescent="0.25">
      <c r="A1677" s="18" t="s">
        <v>225</v>
      </c>
      <c r="B1677" s="18"/>
      <c r="C1677" s="19">
        <v>100000</v>
      </c>
      <c r="D1677" s="19">
        <v>-100000</v>
      </c>
      <c r="E1677" s="19">
        <v>-100</v>
      </c>
      <c r="F1677" s="19">
        <v>0</v>
      </c>
    </row>
    <row r="1678" spans="1:6" x14ac:dyDescent="0.25">
      <c r="A1678" s="24" t="s">
        <v>62</v>
      </c>
      <c r="B1678" s="24"/>
      <c r="C1678" s="25">
        <v>100000</v>
      </c>
      <c r="D1678" s="25">
        <v>-100000</v>
      </c>
      <c r="E1678" s="25">
        <v>-100</v>
      </c>
      <c r="F1678" s="25">
        <v>0</v>
      </c>
    </row>
    <row r="1679" spans="1:6" s="4" customFormat="1" x14ac:dyDescent="0.25">
      <c r="A1679" s="20">
        <v>4</v>
      </c>
      <c r="B1679" s="4" t="s">
        <v>54</v>
      </c>
      <c r="C1679" s="21">
        <v>100000</v>
      </c>
      <c r="D1679" s="21">
        <v>-100000</v>
      </c>
      <c r="E1679" s="21">
        <v>-100</v>
      </c>
      <c r="F1679" s="21">
        <v>0</v>
      </c>
    </row>
    <row r="1680" spans="1:6" s="4" customFormat="1" x14ac:dyDescent="0.25">
      <c r="A1680" s="20">
        <v>42</v>
      </c>
      <c r="B1680" s="4" t="s">
        <v>55</v>
      </c>
      <c r="C1680" s="21">
        <v>100000</v>
      </c>
      <c r="D1680" s="21">
        <v>-100000</v>
      </c>
      <c r="E1680" s="21">
        <v>-100</v>
      </c>
      <c r="F1680" s="21">
        <v>0</v>
      </c>
    </row>
    <row r="1681" spans="1:6" s="5" customFormat="1" x14ac:dyDescent="0.25">
      <c r="A1681" s="22">
        <v>421</v>
      </c>
      <c r="B1681" s="5" t="s">
        <v>216</v>
      </c>
      <c r="C1681" s="23">
        <v>100000</v>
      </c>
      <c r="D1681" s="23">
        <v>-100000</v>
      </c>
      <c r="E1681" s="23">
        <v>-100</v>
      </c>
      <c r="F1681" s="23">
        <v>0</v>
      </c>
    </row>
    <row r="1682" spans="1:6" x14ac:dyDescent="0.25">
      <c r="A1682" s="18" t="s">
        <v>318</v>
      </c>
      <c r="B1682" s="18"/>
      <c r="C1682" s="19">
        <v>550000</v>
      </c>
      <c r="D1682" s="19">
        <v>-140000</v>
      </c>
      <c r="E1682" s="19">
        <v>-25.454545454545499</v>
      </c>
      <c r="F1682" s="19">
        <v>410000</v>
      </c>
    </row>
    <row r="1683" spans="1:6" x14ac:dyDescent="0.25">
      <c r="A1683" s="18" t="s">
        <v>61</v>
      </c>
      <c r="B1683" s="18"/>
      <c r="C1683" s="19">
        <v>550000</v>
      </c>
      <c r="D1683" s="19">
        <v>-140000</v>
      </c>
      <c r="E1683" s="19">
        <v>-25.454545454545499</v>
      </c>
      <c r="F1683" s="19">
        <v>410000</v>
      </c>
    </row>
    <row r="1684" spans="1:6" x14ac:dyDescent="0.25">
      <c r="A1684" s="24" t="s">
        <v>62</v>
      </c>
      <c r="B1684" s="24"/>
      <c r="C1684" s="25">
        <v>550000</v>
      </c>
      <c r="D1684" s="25">
        <v>-140000</v>
      </c>
      <c r="E1684" s="25">
        <v>-25.454545454545499</v>
      </c>
      <c r="F1684" s="25">
        <v>410000</v>
      </c>
    </row>
    <row r="1685" spans="1:6" s="4" customFormat="1" x14ac:dyDescent="0.25">
      <c r="A1685" s="20">
        <v>4</v>
      </c>
      <c r="B1685" s="4" t="s">
        <v>54</v>
      </c>
      <c r="C1685" s="21">
        <v>550000</v>
      </c>
      <c r="D1685" s="21">
        <v>-140000</v>
      </c>
      <c r="E1685" s="21">
        <v>-25.454545454545499</v>
      </c>
      <c r="F1685" s="21">
        <v>410000</v>
      </c>
    </row>
    <row r="1686" spans="1:6" s="4" customFormat="1" x14ac:dyDescent="0.25">
      <c r="A1686" s="20">
        <v>42</v>
      </c>
      <c r="B1686" s="4" t="s">
        <v>55</v>
      </c>
      <c r="C1686" s="21">
        <v>550000</v>
      </c>
      <c r="D1686" s="21">
        <v>-140000</v>
      </c>
      <c r="E1686" s="21">
        <v>-25.454545454545499</v>
      </c>
      <c r="F1686" s="21">
        <v>410000</v>
      </c>
    </row>
    <row r="1687" spans="1:6" s="5" customFormat="1" x14ac:dyDescent="0.25">
      <c r="A1687" s="22">
        <v>421</v>
      </c>
      <c r="B1687" s="5" t="s">
        <v>216</v>
      </c>
      <c r="C1687" s="23">
        <v>550000</v>
      </c>
      <c r="D1687" s="23">
        <v>-140000</v>
      </c>
      <c r="E1687" s="23">
        <v>-25.454545454545499</v>
      </c>
      <c r="F1687" s="23">
        <v>410000</v>
      </c>
    </row>
    <row r="1688" spans="1:6" x14ac:dyDescent="0.25">
      <c r="A1688" s="18" t="s">
        <v>319</v>
      </c>
      <c r="B1688" s="18"/>
      <c r="C1688" s="19">
        <v>640000</v>
      </c>
      <c r="D1688" s="19">
        <v>-640000</v>
      </c>
      <c r="E1688" s="19">
        <v>-100</v>
      </c>
      <c r="F1688" s="19">
        <v>0</v>
      </c>
    </row>
    <row r="1689" spans="1:6" x14ac:dyDescent="0.25">
      <c r="A1689" s="18" t="s">
        <v>57</v>
      </c>
      <c r="B1689" s="18"/>
      <c r="C1689" s="19">
        <v>640000</v>
      </c>
      <c r="D1689" s="19">
        <v>-640000</v>
      </c>
      <c r="E1689" s="19">
        <v>-100</v>
      </c>
      <c r="F1689" s="19">
        <v>0</v>
      </c>
    </row>
    <row r="1690" spans="1:6" x14ac:dyDescent="0.25">
      <c r="A1690" s="24" t="s">
        <v>62</v>
      </c>
      <c r="B1690" s="24"/>
      <c r="C1690" s="25">
        <v>640000</v>
      </c>
      <c r="D1690" s="25">
        <v>-640000</v>
      </c>
      <c r="E1690" s="25">
        <v>-100</v>
      </c>
      <c r="F1690" s="25">
        <v>0</v>
      </c>
    </row>
    <row r="1691" spans="1:6" s="4" customFormat="1" x14ac:dyDescent="0.25">
      <c r="A1691" s="20">
        <v>4</v>
      </c>
      <c r="B1691" s="4" t="s">
        <v>54</v>
      </c>
      <c r="C1691" s="21">
        <v>640000</v>
      </c>
      <c r="D1691" s="21">
        <v>-640000</v>
      </c>
      <c r="E1691" s="21">
        <v>-100</v>
      </c>
      <c r="F1691" s="21">
        <v>0</v>
      </c>
    </row>
    <row r="1692" spans="1:6" s="4" customFormat="1" x14ac:dyDescent="0.25">
      <c r="A1692" s="20">
        <v>42</v>
      </c>
      <c r="B1692" s="4" t="s">
        <v>55</v>
      </c>
      <c r="C1692" s="21">
        <v>640000</v>
      </c>
      <c r="D1692" s="21">
        <v>-640000</v>
      </c>
      <c r="E1692" s="21">
        <v>-100</v>
      </c>
      <c r="F1692" s="21">
        <v>0</v>
      </c>
    </row>
    <row r="1693" spans="1:6" s="5" customFormat="1" x14ac:dyDescent="0.25">
      <c r="A1693" s="22">
        <v>421</v>
      </c>
      <c r="B1693" s="5" t="s">
        <v>216</v>
      </c>
      <c r="C1693" s="23">
        <v>640000</v>
      </c>
      <c r="D1693" s="23">
        <v>-640000</v>
      </c>
      <c r="E1693" s="23">
        <v>-100</v>
      </c>
      <c r="F1693" s="23">
        <v>0</v>
      </c>
    </row>
    <row r="1694" spans="1:6" x14ac:dyDescent="0.25">
      <c r="A1694" s="14" t="s">
        <v>300</v>
      </c>
      <c r="B1694" s="14"/>
      <c r="C1694" s="15">
        <v>550000</v>
      </c>
      <c r="D1694" s="15">
        <v>-91229</v>
      </c>
      <c r="E1694" s="15">
        <v>-16.5870909090909</v>
      </c>
      <c r="F1694" s="15">
        <v>458771</v>
      </c>
    </row>
    <row r="1695" spans="1:6" x14ac:dyDescent="0.25">
      <c r="A1695" s="16" t="s">
        <v>301</v>
      </c>
      <c r="B1695" s="16"/>
      <c r="C1695" s="17">
        <v>50000</v>
      </c>
      <c r="D1695" s="17">
        <v>108771</v>
      </c>
      <c r="E1695" s="17">
        <v>217.542</v>
      </c>
      <c r="F1695" s="17">
        <v>158771</v>
      </c>
    </row>
    <row r="1696" spans="1:6" x14ac:dyDescent="0.25">
      <c r="A1696" s="18" t="s">
        <v>317</v>
      </c>
      <c r="B1696" s="18"/>
      <c r="C1696" s="19">
        <v>50000</v>
      </c>
      <c r="D1696" s="19">
        <v>108771</v>
      </c>
      <c r="E1696" s="19">
        <v>217.542</v>
      </c>
      <c r="F1696" s="19">
        <v>158771</v>
      </c>
    </row>
    <row r="1697" spans="1:6" x14ac:dyDescent="0.25">
      <c r="A1697" s="18" t="s">
        <v>302</v>
      </c>
      <c r="B1697" s="18"/>
      <c r="C1697" s="19">
        <v>50000</v>
      </c>
      <c r="D1697" s="19">
        <v>108771</v>
      </c>
      <c r="E1697" s="19">
        <v>217.542</v>
      </c>
      <c r="F1697" s="19">
        <v>158771</v>
      </c>
    </row>
    <row r="1698" spans="1:6" x14ac:dyDescent="0.25">
      <c r="A1698" s="24" t="s">
        <v>62</v>
      </c>
      <c r="B1698" s="24"/>
      <c r="C1698" s="25">
        <v>50000</v>
      </c>
      <c r="D1698" s="25">
        <v>108771</v>
      </c>
      <c r="E1698" s="25">
        <v>217.542</v>
      </c>
      <c r="F1698" s="25">
        <v>158771</v>
      </c>
    </row>
    <row r="1699" spans="1:6" s="4" customFormat="1" x14ac:dyDescent="0.25">
      <c r="A1699" s="20">
        <v>3</v>
      </c>
      <c r="B1699" s="4" t="s">
        <v>22</v>
      </c>
      <c r="C1699" s="21">
        <v>50000</v>
      </c>
      <c r="D1699" s="21">
        <v>108771</v>
      </c>
      <c r="E1699" s="21">
        <v>217.542</v>
      </c>
      <c r="F1699" s="21">
        <v>158771</v>
      </c>
    </row>
    <row r="1700" spans="1:6" s="4" customFormat="1" x14ac:dyDescent="0.25">
      <c r="A1700" s="20">
        <v>32</v>
      </c>
      <c r="B1700" s="4" t="s">
        <v>27</v>
      </c>
      <c r="C1700" s="21">
        <v>50000</v>
      </c>
      <c r="D1700" s="21">
        <v>38771</v>
      </c>
      <c r="E1700" s="21">
        <v>77.542000000000002</v>
      </c>
      <c r="F1700" s="21">
        <v>88771</v>
      </c>
    </row>
    <row r="1701" spans="1:6" s="5" customFormat="1" x14ac:dyDescent="0.25">
      <c r="A1701" s="22">
        <v>323</v>
      </c>
      <c r="B1701" s="5" t="s">
        <v>30</v>
      </c>
      <c r="C1701" s="23">
        <v>50000</v>
      </c>
      <c r="D1701" s="23">
        <v>38771</v>
      </c>
      <c r="E1701" s="23">
        <v>77.542000000000002</v>
      </c>
      <c r="F1701" s="23">
        <v>88771</v>
      </c>
    </row>
    <row r="1702" spans="1:6" s="4" customFormat="1" x14ac:dyDescent="0.25">
      <c r="A1702" s="20">
        <v>38</v>
      </c>
      <c r="B1702" s="4" t="s">
        <v>42</v>
      </c>
      <c r="C1702" s="21">
        <v>0</v>
      </c>
      <c r="D1702" s="21">
        <v>70000</v>
      </c>
      <c r="E1702" s="21">
        <v>0</v>
      </c>
      <c r="F1702" s="21">
        <v>70000</v>
      </c>
    </row>
    <row r="1703" spans="1:6" s="5" customFormat="1" x14ac:dyDescent="0.25">
      <c r="A1703" s="22">
        <v>382</v>
      </c>
      <c r="B1703" s="5" t="s">
        <v>140</v>
      </c>
      <c r="C1703" s="23">
        <v>0</v>
      </c>
      <c r="D1703" s="23">
        <v>70000</v>
      </c>
      <c r="E1703" s="23">
        <v>0</v>
      </c>
      <c r="F1703" s="23">
        <v>70000</v>
      </c>
    </row>
    <row r="1704" spans="1:6" x14ac:dyDescent="0.25">
      <c r="A1704" s="16" t="s">
        <v>303</v>
      </c>
      <c r="B1704" s="16"/>
      <c r="C1704" s="17">
        <v>500000</v>
      </c>
      <c r="D1704" s="17">
        <v>-200000</v>
      </c>
      <c r="E1704" s="17">
        <v>-40</v>
      </c>
      <c r="F1704" s="17">
        <v>300000</v>
      </c>
    </row>
    <row r="1705" spans="1:6" x14ac:dyDescent="0.25">
      <c r="A1705" s="18" t="s">
        <v>317</v>
      </c>
      <c r="B1705" s="18"/>
      <c r="C1705" s="19">
        <v>100000</v>
      </c>
      <c r="D1705" s="19">
        <v>100000</v>
      </c>
      <c r="E1705" s="19">
        <v>100</v>
      </c>
      <c r="F1705" s="19">
        <v>200000</v>
      </c>
    </row>
    <row r="1706" spans="1:6" x14ac:dyDescent="0.25">
      <c r="A1706" s="18" t="s">
        <v>302</v>
      </c>
      <c r="B1706" s="18"/>
      <c r="C1706" s="19">
        <v>100000</v>
      </c>
      <c r="D1706" s="19">
        <v>100000</v>
      </c>
      <c r="E1706" s="19">
        <v>100</v>
      </c>
      <c r="F1706" s="19">
        <v>200000</v>
      </c>
    </row>
    <row r="1707" spans="1:6" x14ac:dyDescent="0.25">
      <c r="A1707" s="24" t="s">
        <v>62</v>
      </c>
      <c r="B1707" s="24"/>
      <c r="C1707" s="25">
        <v>100000</v>
      </c>
      <c r="D1707" s="25">
        <v>100000</v>
      </c>
      <c r="E1707" s="25">
        <v>100</v>
      </c>
      <c r="F1707" s="25">
        <v>200000</v>
      </c>
    </row>
    <row r="1708" spans="1:6" s="4" customFormat="1" x14ac:dyDescent="0.25">
      <c r="A1708" s="20">
        <v>3</v>
      </c>
      <c r="B1708" s="4" t="s">
        <v>22</v>
      </c>
      <c r="C1708" s="21">
        <v>100000</v>
      </c>
      <c r="D1708" s="21">
        <v>100000</v>
      </c>
      <c r="E1708" s="21">
        <v>100</v>
      </c>
      <c r="F1708" s="21">
        <v>200000</v>
      </c>
    </row>
    <row r="1709" spans="1:6" s="4" customFormat="1" x14ac:dyDescent="0.25">
      <c r="A1709" s="20">
        <v>32</v>
      </c>
      <c r="B1709" s="4" t="s">
        <v>27</v>
      </c>
      <c r="C1709" s="21">
        <v>100000</v>
      </c>
      <c r="D1709" s="21">
        <v>100000</v>
      </c>
      <c r="E1709" s="21">
        <v>100</v>
      </c>
      <c r="F1709" s="21">
        <v>200000</v>
      </c>
    </row>
    <row r="1710" spans="1:6" s="5" customFormat="1" x14ac:dyDescent="0.25">
      <c r="A1710" s="22">
        <v>323</v>
      </c>
      <c r="B1710" s="5" t="s">
        <v>30</v>
      </c>
      <c r="C1710" s="23">
        <v>100000</v>
      </c>
      <c r="D1710" s="23">
        <v>100000</v>
      </c>
      <c r="E1710" s="23">
        <v>100</v>
      </c>
      <c r="F1710" s="23">
        <v>200000</v>
      </c>
    </row>
    <row r="1711" spans="1:6" x14ac:dyDescent="0.25">
      <c r="A1711" s="18" t="s">
        <v>318</v>
      </c>
      <c r="B1711" s="18"/>
      <c r="C1711" s="19">
        <v>400000</v>
      </c>
      <c r="D1711" s="19">
        <v>-300000</v>
      </c>
      <c r="E1711" s="19">
        <v>-75</v>
      </c>
      <c r="F1711" s="19">
        <v>100000</v>
      </c>
    </row>
    <row r="1712" spans="1:6" x14ac:dyDescent="0.25">
      <c r="A1712" s="18" t="s">
        <v>61</v>
      </c>
      <c r="B1712" s="18"/>
      <c r="C1712" s="19">
        <v>400000</v>
      </c>
      <c r="D1712" s="19">
        <v>-300000</v>
      </c>
      <c r="E1712" s="19">
        <v>-75</v>
      </c>
      <c r="F1712" s="19">
        <v>100000</v>
      </c>
    </row>
    <row r="1713" spans="1:6" x14ac:dyDescent="0.25">
      <c r="A1713" s="24" t="s">
        <v>62</v>
      </c>
      <c r="B1713" s="24"/>
      <c r="C1713" s="25">
        <v>400000</v>
      </c>
      <c r="D1713" s="25">
        <v>-300000</v>
      </c>
      <c r="E1713" s="25">
        <v>-75</v>
      </c>
      <c r="F1713" s="25">
        <v>100000</v>
      </c>
    </row>
    <row r="1714" spans="1:6" s="4" customFormat="1" x14ac:dyDescent="0.25">
      <c r="A1714" s="20">
        <v>3</v>
      </c>
      <c r="B1714" s="4" t="s">
        <v>22</v>
      </c>
      <c r="C1714" s="21">
        <v>400000</v>
      </c>
      <c r="D1714" s="21">
        <v>-300000</v>
      </c>
      <c r="E1714" s="21">
        <v>-75</v>
      </c>
      <c r="F1714" s="21">
        <v>100000</v>
      </c>
    </row>
    <row r="1715" spans="1:6" s="4" customFormat="1" x14ac:dyDescent="0.25">
      <c r="A1715" s="20">
        <v>32</v>
      </c>
      <c r="B1715" s="4" t="s">
        <v>27</v>
      </c>
      <c r="C1715" s="21">
        <v>400000</v>
      </c>
      <c r="D1715" s="21">
        <v>-300000</v>
      </c>
      <c r="E1715" s="21">
        <v>-75</v>
      </c>
      <c r="F1715" s="21">
        <v>100000</v>
      </c>
    </row>
    <row r="1716" spans="1:6" s="5" customFormat="1" x14ac:dyDescent="0.25">
      <c r="A1716" s="22">
        <v>323</v>
      </c>
      <c r="B1716" s="5" t="s">
        <v>30</v>
      </c>
      <c r="C1716" s="23">
        <v>400000</v>
      </c>
      <c r="D1716" s="23">
        <v>-300000</v>
      </c>
      <c r="E1716" s="23">
        <v>-75</v>
      </c>
      <c r="F1716" s="23">
        <v>100000</v>
      </c>
    </row>
    <row r="1717" spans="1:6" x14ac:dyDescent="0.25">
      <c r="A1717" s="14" t="s">
        <v>304</v>
      </c>
      <c r="B1717" s="14"/>
      <c r="C1717" s="15">
        <v>1760000</v>
      </c>
      <c r="D1717" s="15">
        <v>-110000</v>
      </c>
      <c r="E1717" s="15">
        <v>-6.25</v>
      </c>
      <c r="F1717" s="15">
        <v>1650000</v>
      </c>
    </row>
    <row r="1718" spans="1:6" x14ac:dyDescent="0.25">
      <c r="A1718" s="16" t="s">
        <v>305</v>
      </c>
      <c r="B1718" s="16"/>
      <c r="C1718" s="17">
        <v>235000</v>
      </c>
      <c r="D1718" s="17">
        <v>1415000</v>
      </c>
      <c r="E1718" s="17">
        <v>602.127659574468</v>
      </c>
      <c r="F1718" s="17">
        <v>1650000</v>
      </c>
    </row>
    <row r="1719" spans="1:6" x14ac:dyDescent="0.25">
      <c r="A1719" s="18" t="s">
        <v>314</v>
      </c>
      <c r="B1719" s="18"/>
      <c r="C1719" s="19">
        <v>235000</v>
      </c>
      <c r="D1719" s="19">
        <v>498200</v>
      </c>
      <c r="E1719" s="19">
        <v>212</v>
      </c>
      <c r="F1719" s="19">
        <v>733200</v>
      </c>
    </row>
    <row r="1720" spans="1:6" x14ac:dyDescent="0.25">
      <c r="A1720" s="18" t="s">
        <v>16</v>
      </c>
      <c r="B1720" s="18"/>
      <c r="C1720" s="19">
        <v>235000</v>
      </c>
      <c r="D1720" s="19">
        <v>498200</v>
      </c>
      <c r="E1720" s="19">
        <v>212</v>
      </c>
      <c r="F1720" s="19">
        <v>733200</v>
      </c>
    </row>
    <row r="1721" spans="1:6" x14ac:dyDescent="0.25">
      <c r="A1721" s="24" t="s">
        <v>306</v>
      </c>
      <c r="B1721" s="24"/>
      <c r="C1721" s="25">
        <v>235000</v>
      </c>
      <c r="D1721" s="25">
        <v>498200</v>
      </c>
      <c r="E1721" s="25">
        <v>212</v>
      </c>
      <c r="F1721" s="25">
        <v>733200</v>
      </c>
    </row>
    <row r="1722" spans="1:6" s="4" customFormat="1" x14ac:dyDescent="0.25">
      <c r="A1722" s="20">
        <v>3</v>
      </c>
      <c r="B1722" s="4" t="s">
        <v>22</v>
      </c>
      <c r="C1722" s="21">
        <v>235000</v>
      </c>
      <c r="D1722" s="21">
        <v>498200</v>
      </c>
      <c r="E1722" s="21">
        <v>212</v>
      </c>
      <c r="F1722" s="21">
        <v>733200</v>
      </c>
    </row>
    <row r="1723" spans="1:6" s="4" customFormat="1" x14ac:dyDescent="0.25">
      <c r="A1723" s="20">
        <v>32</v>
      </c>
      <c r="B1723" s="4" t="s">
        <v>27</v>
      </c>
      <c r="C1723" s="21">
        <v>235000</v>
      </c>
      <c r="D1723" s="21">
        <v>498200</v>
      </c>
      <c r="E1723" s="21">
        <v>212</v>
      </c>
      <c r="F1723" s="21">
        <v>733200</v>
      </c>
    </row>
    <row r="1724" spans="1:6" s="5" customFormat="1" x14ac:dyDescent="0.25">
      <c r="A1724" s="22">
        <v>323</v>
      </c>
      <c r="B1724" s="5" t="s">
        <v>30</v>
      </c>
      <c r="C1724" s="23">
        <v>235000</v>
      </c>
      <c r="D1724" s="23">
        <v>498200</v>
      </c>
      <c r="E1724" s="23">
        <v>212</v>
      </c>
      <c r="F1724" s="23">
        <v>733200</v>
      </c>
    </row>
    <row r="1725" spans="1:6" x14ac:dyDescent="0.25">
      <c r="A1725" s="18" t="s">
        <v>321</v>
      </c>
      <c r="B1725" s="18"/>
      <c r="C1725" s="19">
        <v>0</v>
      </c>
      <c r="D1725" s="19">
        <v>816800</v>
      </c>
      <c r="E1725" s="19">
        <v>0</v>
      </c>
      <c r="F1725" s="19">
        <v>816800</v>
      </c>
    </row>
    <row r="1726" spans="1:6" x14ac:dyDescent="0.25">
      <c r="A1726" s="18" t="s">
        <v>201</v>
      </c>
      <c r="B1726" s="18"/>
      <c r="C1726" s="19">
        <v>0</v>
      </c>
      <c r="D1726" s="19">
        <v>816800</v>
      </c>
      <c r="E1726" s="19">
        <v>0</v>
      </c>
      <c r="F1726" s="19">
        <v>816800</v>
      </c>
    </row>
    <row r="1727" spans="1:6" x14ac:dyDescent="0.25">
      <c r="A1727" s="24" t="s">
        <v>306</v>
      </c>
      <c r="B1727" s="24"/>
      <c r="C1727" s="25">
        <v>0</v>
      </c>
      <c r="D1727" s="25">
        <v>816800</v>
      </c>
      <c r="E1727" s="25">
        <v>0</v>
      </c>
      <c r="F1727" s="25">
        <v>816800</v>
      </c>
    </row>
    <row r="1728" spans="1:6" s="4" customFormat="1" x14ac:dyDescent="0.25">
      <c r="A1728" s="20">
        <v>3</v>
      </c>
      <c r="B1728" s="4" t="s">
        <v>22</v>
      </c>
      <c r="C1728" s="21">
        <v>0</v>
      </c>
      <c r="D1728" s="21">
        <v>816800</v>
      </c>
      <c r="E1728" s="21">
        <v>0</v>
      </c>
      <c r="F1728" s="21">
        <v>816800</v>
      </c>
    </row>
    <row r="1729" spans="1:6" s="4" customFormat="1" x14ac:dyDescent="0.25">
      <c r="A1729" s="20">
        <v>32</v>
      </c>
      <c r="B1729" s="4" t="s">
        <v>27</v>
      </c>
      <c r="C1729" s="21">
        <v>0</v>
      </c>
      <c r="D1729" s="21">
        <v>816800</v>
      </c>
      <c r="E1729" s="21">
        <v>0</v>
      </c>
      <c r="F1729" s="21">
        <v>816800</v>
      </c>
    </row>
    <row r="1730" spans="1:6" s="5" customFormat="1" x14ac:dyDescent="0.25">
      <c r="A1730" s="22">
        <v>323</v>
      </c>
      <c r="B1730" s="5" t="s">
        <v>30</v>
      </c>
      <c r="C1730" s="23">
        <v>0</v>
      </c>
      <c r="D1730" s="23">
        <v>816800</v>
      </c>
      <c r="E1730" s="23">
        <v>0</v>
      </c>
      <c r="F1730" s="23">
        <v>816800</v>
      </c>
    </row>
    <row r="1731" spans="1:6" x14ac:dyDescent="0.25">
      <c r="A1731" s="18" t="s">
        <v>317</v>
      </c>
      <c r="B1731" s="18"/>
      <c r="C1731" s="19">
        <v>0</v>
      </c>
      <c r="D1731" s="19">
        <v>100000</v>
      </c>
      <c r="E1731" s="19">
        <v>0</v>
      </c>
      <c r="F1731" s="19">
        <v>100000</v>
      </c>
    </row>
    <row r="1732" spans="1:6" x14ac:dyDescent="0.25">
      <c r="A1732" s="18" t="s">
        <v>225</v>
      </c>
      <c r="B1732" s="18"/>
      <c r="C1732" s="19">
        <v>0</v>
      </c>
      <c r="D1732" s="19">
        <v>100000</v>
      </c>
      <c r="E1732" s="19">
        <v>0</v>
      </c>
      <c r="F1732" s="19">
        <v>100000</v>
      </c>
    </row>
    <row r="1733" spans="1:6" x14ac:dyDescent="0.25">
      <c r="A1733" s="24" t="s">
        <v>306</v>
      </c>
      <c r="B1733" s="24"/>
      <c r="C1733" s="25">
        <v>0</v>
      </c>
      <c r="D1733" s="25">
        <v>100000</v>
      </c>
      <c r="E1733" s="25">
        <v>0</v>
      </c>
      <c r="F1733" s="25">
        <v>100000</v>
      </c>
    </row>
    <row r="1734" spans="1:6" s="4" customFormat="1" x14ac:dyDescent="0.25">
      <c r="A1734" s="20">
        <v>3</v>
      </c>
      <c r="B1734" s="4" t="s">
        <v>22</v>
      </c>
      <c r="C1734" s="21">
        <v>0</v>
      </c>
      <c r="D1734" s="21">
        <v>100000</v>
      </c>
      <c r="E1734" s="21">
        <v>0</v>
      </c>
      <c r="F1734" s="21">
        <v>100000</v>
      </c>
    </row>
    <row r="1735" spans="1:6" s="4" customFormat="1" x14ac:dyDescent="0.25">
      <c r="A1735" s="20">
        <v>32</v>
      </c>
      <c r="B1735" s="4" t="s">
        <v>27</v>
      </c>
      <c r="C1735" s="21">
        <v>0</v>
      </c>
      <c r="D1735" s="21">
        <v>100000</v>
      </c>
      <c r="E1735" s="21">
        <v>0</v>
      </c>
      <c r="F1735" s="21">
        <v>100000</v>
      </c>
    </row>
    <row r="1736" spans="1:6" s="5" customFormat="1" x14ac:dyDescent="0.25">
      <c r="A1736" s="22">
        <v>323</v>
      </c>
      <c r="B1736" s="5" t="s">
        <v>30</v>
      </c>
      <c r="C1736" s="23">
        <v>0</v>
      </c>
      <c r="D1736" s="23">
        <v>100000</v>
      </c>
      <c r="E1736" s="23">
        <v>0</v>
      </c>
      <c r="F1736" s="23">
        <v>100000</v>
      </c>
    </row>
    <row r="1737" spans="1:6" x14ac:dyDescent="0.25">
      <c r="A1737" s="16" t="s">
        <v>307</v>
      </c>
      <c r="B1737" s="16"/>
      <c r="C1737" s="17">
        <v>1525000</v>
      </c>
      <c r="D1737" s="17">
        <v>-1525000</v>
      </c>
      <c r="E1737" s="17">
        <v>-100</v>
      </c>
      <c r="F1737" s="17">
        <v>0</v>
      </c>
    </row>
    <row r="1738" spans="1:6" x14ac:dyDescent="0.25">
      <c r="A1738" s="18" t="s">
        <v>314</v>
      </c>
      <c r="B1738" s="18"/>
      <c r="C1738" s="19">
        <v>77400</v>
      </c>
      <c r="D1738" s="19">
        <v>-77400</v>
      </c>
      <c r="E1738" s="19">
        <v>-100</v>
      </c>
      <c r="F1738" s="19">
        <v>0</v>
      </c>
    </row>
    <row r="1739" spans="1:6" x14ac:dyDescent="0.25">
      <c r="A1739" s="18" t="s">
        <v>16</v>
      </c>
      <c r="B1739" s="18"/>
      <c r="C1739" s="19">
        <v>77400</v>
      </c>
      <c r="D1739" s="19">
        <v>-77400</v>
      </c>
      <c r="E1739" s="19">
        <v>-100</v>
      </c>
      <c r="F1739" s="19">
        <v>0</v>
      </c>
    </row>
    <row r="1740" spans="1:6" x14ac:dyDescent="0.25">
      <c r="A1740" s="24" t="s">
        <v>306</v>
      </c>
      <c r="B1740" s="24"/>
      <c r="C1740" s="25">
        <v>77400</v>
      </c>
      <c r="D1740" s="25">
        <v>-77400</v>
      </c>
      <c r="E1740" s="25">
        <v>-100</v>
      </c>
      <c r="F1740" s="25">
        <v>0</v>
      </c>
    </row>
    <row r="1741" spans="1:6" s="4" customFormat="1" x14ac:dyDescent="0.25">
      <c r="A1741" s="20">
        <v>3</v>
      </c>
      <c r="B1741" s="4" t="s">
        <v>22</v>
      </c>
      <c r="C1741" s="21">
        <v>77400</v>
      </c>
      <c r="D1741" s="21">
        <v>-77400</v>
      </c>
      <c r="E1741" s="21">
        <v>-100</v>
      </c>
      <c r="F1741" s="21">
        <v>0</v>
      </c>
    </row>
    <row r="1742" spans="1:6" s="4" customFormat="1" x14ac:dyDescent="0.25">
      <c r="A1742" s="20">
        <v>32</v>
      </c>
      <c r="B1742" s="4" t="s">
        <v>27</v>
      </c>
      <c r="C1742" s="21">
        <v>77400</v>
      </c>
      <c r="D1742" s="21">
        <v>-77400</v>
      </c>
      <c r="E1742" s="21">
        <v>-100</v>
      </c>
      <c r="F1742" s="21">
        <v>0</v>
      </c>
    </row>
    <row r="1743" spans="1:6" s="5" customFormat="1" x14ac:dyDescent="0.25">
      <c r="A1743" s="22">
        <v>329</v>
      </c>
      <c r="B1743" s="5" t="s">
        <v>32</v>
      </c>
      <c r="C1743" s="23">
        <v>77400</v>
      </c>
      <c r="D1743" s="23">
        <v>-77400</v>
      </c>
      <c r="E1743" s="23">
        <v>-100</v>
      </c>
      <c r="F1743" s="23">
        <v>0</v>
      </c>
    </row>
    <row r="1744" spans="1:6" x14ac:dyDescent="0.25">
      <c r="A1744" s="18" t="s">
        <v>321</v>
      </c>
      <c r="B1744" s="18"/>
      <c r="C1744" s="19">
        <v>1047600</v>
      </c>
      <c r="D1744" s="19">
        <v>-1047600</v>
      </c>
      <c r="E1744" s="19">
        <v>-100</v>
      </c>
      <c r="F1744" s="19">
        <v>0</v>
      </c>
    </row>
    <row r="1745" spans="1:6" x14ac:dyDescent="0.25">
      <c r="A1745" s="18" t="s">
        <v>201</v>
      </c>
      <c r="B1745" s="18"/>
      <c r="C1745" s="19">
        <v>1047600</v>
      </c>
      <c r="D1745" s="19">
        <v>-1047600</v>
      </c>
      <c r="E1745" s="19">
        <v>-100</v>
      </c>
      <c r="F1745" s="19">
        <v>0</v>
      </c>
    </row>
    <row r="1746" spans="1:6" x14ac:dyDescent="0.25">
      <c r="A1746" s="24" t="s">
        <v>306</v>
      </c>
      <c r="B1746" s="24"/>
      <c r="C1746" s="25">
        <v>1047600</v>
      </c>
      <c r="D1746" s="25">
        <v>-1047600</v>
      </c>
      <c r="E1746" s="25">
        <v>-100</v>
      </c>
      <c r="F1746" s="25">
        <v>0</v>
      </c>
    </row>
    <row r="1747" spans="1:6" s="4" customFormat="1" x14ac:dyDescent="0.25">
      <c r="A1747" s="20">
        <v>3</v>
      </c>
      <c r="B1747" s="4" t="s">
        <v>22</v>
      </c>
      <c r="C1747" s="21">
        <v>1047600</v>
      </c>
      <c r="D1747" s="21">
        <v>-1047600</v>
      </c>
      <c r="E1747" s="21">
        <v>-100</v>
      </c>
      <c r="F1747" s="21">
        <v>0</v>
      </c>
    </row>
    <row r="1748" spans="1:6" s="4" customFormat="1" x14ac:dyDescent="0.25">
      <c r="A1748" s="20">
        <v>32</v>
      </c>
      <c r="B1748" s="4" t="s">
        <v>27</v>
      </c>
      <c r="C1748" s="21">
        <v>1047600</v>
      </c>
      <c r="D1748" s="21">
        <v>-1047600</v>
      </c>
      <c r="E1748" s="21">
        <v>-100</v>
      </c>
      <c r="F1748" s="21">
        <v>0</v>
      </c>
    </row>
    <row r="1749" spans="1:6" s="5" customFormat="1" x14ac:dyDescent="0.25">
      <c r="A1749" s="22">
        <v>329</v>
      </c>
      <c r="B1749" s="5" t="s">
        <v>32</v>
      </c>
      <c r="C1749" s="23">
        <v>1047600</v>
      </c>
      <c r="D1749" s="23">
        <v>-1047600</v>
      </c>
      <c r="E1749" s="23">
        <v>-100</v>
      </c>
      <c r="F1749" s="23">
        <v>0</v>
      </c>
    </row>
    <row r="1750" spans="1:6" x14ac:dyDescent="0.25">
      <c r="A1750" s="18" t="s">
        <v>317</v>
      </c>
      <c r="B1750" s="18"/>
      <c r="C1750" s="19">
        <v>400000</v>
      </c>
      <c r="D1750" s="19">
        <v>-400000</v>
      </c>
      <c r="E1750" s="19">
        <v>-100</v>
      </c>
      <c r="F1750" s="19">
        <v>0</v>
      </c>
    </row>
    <row r="1751" spans="1:6" x14ac:dyDescent="0.25">
      <c r="A1751" s="18" t="s">
        <v>225</v>
      </c>
      <c r="B1751" s="18"/>
      <c r="C1751" s="19">
        <v>400000</v>
      </c>
      <c r="D1751" s="19">
        <v>-400000</v>
      </c>
      <c r="E1751" s="19">
        <v>-100</v>
      </c>
      <c r="F1751" s="19">
        <v>0</v>
      </c>
    </row>
    <row r="1752" spans="1:6" x14ac:dyDescent="0.25">
      <c r="A1752" s="24" t="s">
        <v>306</v>
      </c>
      <c r="B1752" s="24"/>
      <c r="C1752" s="25">
        <v>400000</v>
      </c>
      <c r="D1752" s="25">
        <v>-400000</v>
      </c>
      <c r="E1752" s="25">
        <v>-100</v>
      </c>
      <c r="F1752" s="25">
        <v>0</v>
      </c>
    </row>
    <row r="1753" spans="1:6" s="4" customFormat="1" x14ac:dyDescent="0.25">
      <c r="A1753" s="20">
        <v>3</v>
      </c>
      <c r="B1753" s="4" t="s">
        <v>22</v>
      </c>
      <c r="C1753" s="21">
        <v>400000</v>
      </c>
      <c r="D1753" s="21">
        <v>-400000</v>
      </c>
      <c r="E1753" s="21">
        <v>-100</v>
      </c>
      <c r="F1753" s="21">
        <v>0</v>
      </c>
    </row>
    <row r="1754" spans="1:6" s="4" customFormat="1" x14ac:dyDescent="0.25">
      <c r="A1754" s="20">
        <v>32</v>
      </c>
      <c r="B1754" s="4" t="s">
        <v>27</v>
      </c>
      <c r="C1754" s="21">
        <v>400000</v>
      </c>
      <c r="D1754" s="21">
        <v>-400000</v>
      </c>
      <c r="E1754" s="21">
        <v>-100</v>
      </c>
      <c r="F1754" s="21">
        <v>0</v>
      </c>
    </row>
    <row r="1755" spans="1:6" s="5" customFormat="1" x14ac:dyDescent="0.25">
      <c r="A1755" s="22">
        <v>329</v>
      </c>
      <c r="B1755" s="5" t="s">
        <v>32</v>
      </c>
      <c r="C1755" s="23">
        <v>400000</v>
      </c>
      <c r="D1755" s="23">
        <v>-400000</v>
      </c>
      <c r="E1755" s="23">
        <v>-100</v>
      </c>
      <c r="F1755" s="23">
        <v>0</v>
      </c>
    </row>
    <row r="1756" spans="1:6" x14ac:dyDescent="0.25">
      <c r="A1756" s="14" t="s">
        <v>308</v>
      </c>
      <c r="B1756" s="14"/>
      <c r="C1756" s="15">
        <v>3700000</v>
      </c>
      <c r="D1756" s="15">
        <v>-2218000</v>
      </c>
      <c r="E1756" s="15">
        <v>-59.945945945946001</v>
      </c>
      <c r="F1756" s="15">
        <v>1482000</v>
      </c>
    </row>
    <row r="1757" spans="1:6" x14ac:dyDescent="0.25">
      <c r="A1757" s="16" t="s">
        <v>309</v>
      </c>
      <c r="B1757" s="16"/>
      <c r="C1757" s="17">
        <v>100000</v>
      </c>
      <c r="D1757" s="17">
        <v>50000</v>
      </c>
      <c r="E1757" s="17">
        <v>50</v>
      </c>
      <c r="F1757" s="17">
        <v>150000</v>
      </c>
    </row>
    <row r="1758" spans="1:6" x14ac:dyDescent="0.25">
      <c r="A1758" s="18" t="s">
        <v>314</v>
      </c>
      <c r="B1758" s="18"/>
      <c r="C1758" s="19">
        <v>0</v>
      </c>
      <c r="D1758" s="19">
        <v>5000</v>
      </c>
      <c r="E1758" s="19">
        <v>0</v>
      </c>
      <c r="F1758" s="19">
        <v>5000</v>
      </c>
    </row>
    <row r="1759" spans="1:6" x14ac:dyDescent="0.25">
      <c r="A1759" s="18" t="s">
        <v>16</v>
      </c>
      <c r="B1759" s="18"/>
      <c r="C1759" s="19">
        <v>0</v>
      </c>
      <c r="D1759" s="19">
        <v>5000</v>
      </c>
      <c r="E1759" s="19">
        <v>0</v>
      </c>
      <c r="F1759" s="19">
        <v>5000</v>
      </c>
    </row>
    <row r="1760" spans="1:6" x14ac:dyDescent="0.25">
      <c r="A1760" s="24" t="s">
        <v>62</v>
      </c>
      <c r="B1760" s="24"/>
      <c r="C1760" s="25">
        <v>0</v>
      </c>
      <c r="D1760" s="25">
        <v>5000</v>
      </c>
      <c r="E1760" s="25">
        <v>0</v>
      </c>
      <c r="F1760" s="25">
        <v>5000</v>
      </c>
    </row>
    <row r="1761" spans="1:6" s="4" customFormat="1" x14ac:dyDescent="0.25">
      <c r="A1761" s="20">
        <v>4</v>
      </c>
      <c r="B1761" s="4" t="s">
        <v>54</v>
      </c>
      <c r="C1761" s="21">
        <v>0</v>
      </c>
      <c r="D1761" s="21">
        <v>5000</v>
      </c>
      <c r="E1761" s="21">
        <v>0</v>
      </c>
      <c r="F1761" s="21">
        <v>5000</v>
      </c>
    </row>
    <row r="1762" spans="1:6" s="4" customFormat="1" x14ac:dyDescent="0.25">
      <c r="A1762" s="20">
        <v>42</v>
      </c>
      <c r="B1762" s="4" t="s">
        <v>55</v>
      </c>
      <c r="C1762" s="21">
        <v>0</v>
      </c>
      <c r="D1762" s="21">
        <v>5000</v>
      </c>
      <c r="E1762" s="21">
        <v>0</v>
      </c>
      <c r="F1762" s="21">
        <v>5000</v>
      </c>
    </row>
    <row r="1763" spans="1:6" s="5" customFormat="1" x14ac:dyDescent="0.25">
      <c r="A1763" s="22">
        <v>422</v>
      </c>
      <c r="B1763" s="5" t="s">
        <v>56</v>
      </c>
      <c r="C1763" s="23">
        <v>0</v>
      </c>
      <c r="D1763" s="23">
        <v>5000</v>
      </c>
      <c r="E1763" s="23">
        <v>0</v>
      </c>
      <c r="F1763" s="23">
        <v>5000</v>
      </c>
    </row>
    <row r="1764" spans="1:6" x14ac:dyDescent="0.25">
      <c r="A1764" s="18" t="s">
        <v>319</v>
      </c>
      <c r="B1764" s="18"/>
      <c r="C1764" s="19">
        <v>100000</v>
      </c>
      <c r="D1764" s="19">
        <v>45000</v>
      </c>
      <c r="E1764" s="19">
        <v>45</v>
      </c>
      <c r="F1764" s="19">
        <v>145000</v>
      </c>
    </row>
    <row r="1765" spans="1:6" x14ac:dyDescent="0.25">
      <c r="A1765" s="18" t="s">
        <v>57</v>
      </c>
      <c r="B1765" s="18"/>
      <c r="C1765" s="19">
        <v>100000</v>
      </c>
      <c r="D1765" s="19">
        <v>45000</v>
      </c>
      <c r="E1765" s="19">
        <v>45</v>
      </c>
      <c r="F1765" s="19">
        <v>145000</v>
      </c>
    </row>
    <row r="1766" spans="1:6" x14ac:dyDescent="0.25">
      <c r="A1766" s="24" t="s">
        <v>62</v>
      </c>
      <c r="B1766" s="24"/>
      <c r="C1766" s="25">
        <v>100000</v>
      </c>
      <c r="D1766" s="25">
        <v>45000</v>
      </c>
      <c r="E1766" s="25">
        <v>45</v>
      </c>
      <c r="F1766" s="25">
        <v>145000</v>
      </c>
    </row>
    <row r="1767" spans="1:6" s="4" customFormat="1" x14ac:dyDescent="0.25">
      <c r="A1767" s="20">
        <v>4</v>
      </c>
      <c r="B1767" s="4" t="s">
        <v>54</v>
      </c>
      <c r="C1767" s="21">
        <v>100000</v>
      </c>
      <c r="D1767" s="21">
        <v>45000</v>
      </c>
      <c r="E1767" s="21">
        <v>45</v>
      </c>
      <c r="F1767" s="21">
        <v>145000</v>
      </c>
    </row>
    <row r="1768" spans="1:6" s="4" customFormat="1" x14ac:dyDescent="0.25">
      <c r="A1768" s="20">
        <v>42</v>
      </c>
      <c r="B1768" s="4" t="s">
        <v>55</v>
      </c>
      <c r="C1768" s="21">
        <v>0</v>
      </c>
      <c r="D1768" s="21">
        <v>55000</v>
      </c>
      <c r="E1768" s="21">
        <v>0</v>
      </c>
      <c r="F1768" s="21">
        <v>55000</v>
      </c>
    </row>
    <row r="1769" spans="1:6" s="5" customFormat="1" x14ac:dyDescent="0.25">
      <c r="A1769" s="22">
        <v>422</v>
      </c>
      <c r="B1769" s="5" t="s">
        <v>56</v>
      </c>
      <c r="C1769" s="23">
        <v>0</v>
      </c>
      <c r="D1769" s="23">
        <v>55000</v>
      </c>
      <c r="E1769" s="23">
        <v>0</v>
      </c>
      <c r="F1769" s="23">
        <v>55000</v>
      </c>
    </row>
    <row r="1770" spans="1:6" s="4" customFormat="1" x14ac:dyDescent="0.25">
      <c r="A1770" s="20">
        <v>45</v>
      </c>
      <c r="B1770" s="4" t="s">
        <v>84</v>
      </c>
      <c r="C1770" s="21">
        <v>100000</v>
      </c>
      <c r="D1770" s="21">
        <v>-10000</v>
      </c>
      <c r="E1770" s="21">
        <v>-10</v>
      </c>
      <c r="F1770" s="21">
        <v>90000</v>
      </c>
    </row>
    <row r="1771" spans="1:6" s="5" customFormat="1" x14ac:dyDescent="0.25">
      <c r="A1771" s="22">
        <v>451</v>
      </c>
      <c r="B1771" s="5" t="s">
        <v>85</v>
      </c>
      <c r="C1771" s="23">
        <v>100000</v>
      </c>
      <c r="D1771" s="23">
        <v>-10000</v>
      </c>
      <c r="E1771" s="23">
        <v>-10</v>
      </c>
      <c r="F1771" s="23">
        <v>90000</v>
      </c>
    </row>
    <row r="1772" spans="1:6" x14ac:dyDescent="0.25">
      <c r="A1772" s="16" t="s">
        <v>310</v>
      </c>
      <c r="B1772" s="16"/>
      <c r="C1772" s="17">
        <v>0</v>
      </c>
      <c r="D1772" s="17">
        <v>32000</v>
      </c>
      <c r="E1772" s="17">
        <v>0</v>
      </c>
      <c r="F1772" s="17">
        <v>32000</v>
      </c>
    </row>
    <row r="1773" spans="1:6" x14ac:dyDescent="0.25">
      <c r="A1773" s="18" t="s">
        <v>314</v>
      </c>
      <c r="B1773" s="18"/>
      <c r="C1773" s="19">
        <v>0</v>
      </c>
      <c r="D1773" s="19">
        <v>9000</v>
      </c>
      <c r="E1773" s="19">
        <v>0</v>
      </c>
      <c r="F1773" s="19">
        <v>9000</v>
      </c>
    </row>
    <row r="1774" spans="1:6" x14ac:dyDescent="0.25">
      <c r="A1774" s="18" t="s">
        <v>16</v>
      </c>
      <c r="B1774" s="18"/>
      <c r="C1774" s="19">
        <v>0</v>
      </c>
      <c r="D1774" s="19">
        <v>9000</v>
      </c>
      <c r="E1774" s="19">
        <v>0</v>
      </c>
      <c r="F1774" s="19">
        <v>9000</v>
      </c>
    </row>
    <row r="1775" spans="1:6" x14ac:dyDescent="0.25">
      <c r="A1775" s="24" t="s">
        <v>97</v>
      </c>
      <c r="B1775" s="24"/>
      <c r="C1775" s="25">
        <v>0</v>
      </c>
      <c r="D1775" s="25">
        <v>9000</v>
      </c>
      <c r="E1775" s="25">
        <v>0</v>
      </c>
      <c r="F1775" s="25">
        <v>9000</v>
      </c>
    </row>
    <row r="1776" spans="1:6" s="4" customFormat="1" x14ac:dyDescent="0.25">
      <c r="A1776" s="20">
        <v>4</v>
      </c>
      <c r="B1776" s="4" t="s">
        <v>54</v>
      </c>
      <c r="C1776" s="21">
        <v>0</v>
      </c>
      <c r="D1776" s="21">
        <v>9000</v>
      </c>
      <c r="E1776" s="21">
        <v>0</v>
      </c>
      <c r="F1776" s="21">
        <v>9000</v>
      </c>
    </row>
    <row r="1777" spans="1:6" s="4" customFormat="1" x14ac:dyDescent="0.25">
      <c r="A1777" s="20">
        <v>45</v>
      </c>
      <c r="B1777" s="4" t="s">
        <v>84</v>
      </c>
      <c r="C1777" s="21">
        <v>0</v>
      </c>
      <c r="D1777" s="21">
        <v>9000</v>
      </c>
      <c r="E1777" s="21">
        <v>0</v>
      </c>
      <c r="F1777" s="21">
        <v>9000</v>
      </c>
    </row>
    <row r="1778" spans="1:6" s="5" customFormat="1" x14ac:dyDescent="0.25">
      <c r="A1778" s="22">
        <v>451</v>
      </c>
      <c r="B1778" s="5" t="s">
        <v>85</v>
      </c>
      <c r="C1778" s="23">
        <v>0</v>
      </c>
      <c r="D1778" s="23">
        <v>9000</v>
      </c>
      <c r="E1778" s="23">
        <v>0</v>
      </c>
      <c r="F1778" s="23">
        <v>9000</v>
      </c>
    </row>
    <row r="1779" spans="1:6" x14ac:dyDescent="0.25">
      <c r="A1779" s="18" t="s">
        <v>318</v>
      </c>
      <c r="B1779" s="18"/>
      <c r="C1779" s="19">
        <v>0</v>
      </c>
      <c r="D1779" s="19">
        <v>23000</v>
      </c>
      <c r="E1779" s="19">
        <v>0</v>
      </c>
      <c r="F1779" s="19">
        <v>23000</v>
      </c>
    </row>
    <row r="1780" spans="1:6" x14ac:dyDescent="0.25">
      <c r="A1780" s="18" t="s">
        <v>50</v>
      </c>
      <c r="B1780" s="18"/>
      <c r="C1780" s="19">
        <v>0</v>
      </c>
      <c r="D1780" s="19">
        <v>23000</v>
      </c>
      <c r="E1780" s="19">
        <v>0</v>
      </c>
      <c r="F1780" s="19">
        <v>23000</v>
      </c>
    </row>
    <row r="1781" spans="1:6" x14ac:dyDescent="0.25">
      <c r="A1781" s="24" t="s">
        <v>97</v>
      </c>
      <c r="B1781" s="24"/>
      <c r="C1781" s="25">
        <v>0</v>
      </c>
      <c r="D1781" s="25">
        <v>23000</v>
      </c>
      <c r="E1781" s="25">
        <v>0</v>
      </c>
      <c r="F1781" s="25">
        <v>23000</v>
      </c>
    </row>
    <row r="1782" spans="1:6" s="4" customFormat="1" x14ac:dyDescent="0.25">
      <c r="A1782" s="20">
        <v>4</v>
      </c>
      <c r="B1782" s="4" t="s">
        <v>54</v>
      </c>
      <c r="C1782" s="21">
        <v>0</v>
      </c>
      <c r="D1782" s="21">
        <v>23000</v>
      </c>
      <c r="E1782" s="21">
        <v>0</v>
      </c>
      <c r="F1782" s="21">
        <v>23000</v>
      </c>
    </row>
    <row r="1783" spans="1:6" s="4" customFormat="1" x14ac:dyDescent="0.25">
      <c r="A1783" s="20">
        <v>45</v>
      </c>
      <c r="B1783" s="4" t="s">
        <v>84</v>
      </c>
      <c r="C1783" s="21">
        <v>0</v>
      </c>
      <c r="D1783" s="21">
        <v>23000</v>
      </c>
      <c r="E1783" s="21">
        <v>0</v>
      </c>
      <c r="F1783" s="21">
        <v>23000</v>
      </c>
    </row>
    <row r="1784" spans="1:6" s="5" customFormat="1" x14ac:dyDescent="0.25">
      <c r="A1784" s="22">
        <v>451</v>
      </c>
      <c r="B1784" s="5" t="s">
        <v>85</v>
      </c>
      <c r="C1784" s="23">
        <v>0</v>
      </c>
      <c r="D1784" s="23">
        <v>23000</v>
      </c>
      <c r="E1784" s="23">
        <v>0</v>
      </c>
      <c r="F1784" s="23">
        <v>23000</v>
      </c>
    </row>
    <row r="1785" spans="1:6" x14ac:dyDescent="0.25">
      <c r="A1785" s="16" t="s">
        <v>311</v>
      </c>
      <c r="B1785" s="16"/>
      <c r="C1785" s="17">
        <v>3000000</v>
      </c>
      <c r="D1785" s="17">
        <v>-2000000</v>
      </c>
      <c r="E1785" s="17">
        <v>-66.6666666666667</v>
      </c>
      <c r="F1785" s="17">
        <v>1000000</v>
      </c>
    </row>
    <row r="1786" spans="1:6" x14ac:dyDescent="0.25">
      <c r="A1786" s="18" t="s">
        <v>318</v>
      </c>
      <c r="B1786" s="18"/>
      <c r="C1786" s="19">
        <v>2100000</v>
      </c>
      <c r="D1786" s="19">
        <v>-1700000</v>
      </c>
      <c r="E1786" s="19">
        <v>-80.952380952381006</v>
      </c>
      <c r="F1786" s="19">
        <v>400000</v>
      </c>
    </row>
    <row r="1787" spans="1:6" x14ac:dyDescent="0.25">
      <c r="A1787" s="18" t="s">
        <v>50</v>
      </c>
      <c r="B1787" s="18"/>
      <c r="C1787" s="19">
        <v>2100000</v>
      </c>
      <c r="D1787" s="19">
        <v>-1700000</v>
      </c>
      <c r="E1787" s="19">
        <v>-80.952380952381006</v>
      </c>
      <c r="F1787" s="19">
        <v>400000</v>
      </c>
    </row>
    <row r="1788" spans="1:6" x14ac:dyDescent="0.25">
      <c r="A1788" s="24" t="s">
        <v>62</v>
      </c>
      <c r="B1788" s="24"/>
      <c r="C1788" s="25">
        <v>2100000</v>
      </c>
      <c r="D1788" s="25">
        <v>-1700000</v>
      </c>
      <c r="E1788" s="25">
        <v>-80.952380952381006</v>
      </c>
      <c r="F1788" s="25">
        <v>400000</v>
      </c>
    </row>
    <row r="1789" spans="1:6" s="4" customFormat="1" x14ac:dyDescent="0.25">
      <c r="A1789" s="20">
        <v>4</v>
      </c>
      <c r="B1789" s="4" t="s">
        <v>54</v>
      </c>
      <c r="C1789" s="21">
        <v>2100000</v>
      </c>
      <c r="D1789" s="21">
        <v>-1700000</v>
      </c>
      <c r="E1789" s="21">
        <v>-80.952380952381006</v>
      </c>
      <c r="F1789" s="21">
        <v>400000</v>
      </c>
    </row>
    <row r="1790" spans="1:6" s="4" customFormat="1" x14ac:dyDescent="0.25">
      <c r="A1790" s="20">
        <v>45</v>
      </c>
      <c r="B1790" s="4" t="s">
        <v>84</v>
      </c>
      <c r="C1790" s="21">
        <v>2100000</v>
      </c>
      <c r="D1790" s="21">
        <v>-1700000</v>
      </c>
      <c r="E1790" s="21">
        <v>-80.952380952381006</v>
      </c>
      <c r="F1790" s="21">
        <v>400000</v>
      </c>
    </row>
    <row r="1791" spans="1:6" s="5" customFormat="1" x14ac:dyDescent="0.25">
      <c r="A1791" s="22">
        <v>451</v>
      </c>
      <c r="B1791" s="5" t="s">
        <v>85</v>
      </c>
      <c r="C1791" s="23">
        <v>2100000</v>
      </c>
      <c r="D1791" s="23">
        <v>-1700000</v>
      </c>
      <c r="E1791" s="23">
        <v>-80.952380952381006</v>
      </c>
      <c r="F1791" s="23">
        <v>400000</v>
      </c>
    </row>
    <row r="1792" spans="1:6" x14ac:dyDescent="0.25">
      <c r="A1792" s="18" t="s">
        <v>319</v>
      </c>
      <c r="B1792" s="18"/>
      <c r="C1792" s="19">
        <v>900000</v>
      </c>
      <c r="D1792" s="19">
        <v>-300000</v>
      </c>
      <c r="E1792" s="19">
        <v>-33.3333333333333</v>
      </c>
      <c r="F1792" s="19">
        <v>600000</v>
      </c>
    </row>
    <row r="1793" spans="1:6" x14ac:dyDescent="0.25">
      <c r="A1793" s="18" t="s">
        <v>57</v>
      </c>
      <c r="B1793" s="18"/>
      <c r="C1793" s="19">
        <v>900000</v>
      </c>
      <c r="D1793" s="19">
        <v>-300000</v>
      </c>
      <c r="E1793" s="19">
        <v>-33.3333333333333</v>
      </c>
      <c r="F1793" s="19">
        <v>600000</v>
      </c>
    </row>
    <row r="1794" spans="1:6" x14ac:dyDescent="0.25">
      <c r="A1794" s="24" t="s">
        <v>62</v>
      </c>
      <c r="B1794" s="24"/>
      <c r="C1794" s="25">
        <v>900000</v>
      </c>
      <c r="D1794" s="25">
        <v>-300000</v>
      </c>
      <c r="E1794" s="25">
        <v>-33.3333333333333</v>
      </c>
      <c r="F1794" s="25">
        <v>600000</v>
      </c>
    </row>
    <row r="1795" spans="1:6" s="4" customFormat="1" x14ac:dyDescent="0.25">
      <c r="A1795" s="20">
        <v>4</v>
      </c>
      <c r="B1795" s="4" t="s">
        <v>54</v>
      </c>
      <c r="C1795" s="21">
        <v>900000</v>
      </c>
      <c r="D1795" s="21">
        <v>-300000</v>
      </c>
      <c r="E1795" s="21">
        <v>-33.3333333333333</v>
      </c>
      <c r="F1795" s="21">
        <v>600000</v>
      </c>
    </row>
    <row r="1796" spans="1:6" s="4" customFormat="1" x14ac:dyDescent="0.25">
      <c r="A1796" s="20">
        <v>45</v>
      </c>
      <c r="B1796" s="4" t="s">
        <v>84</v>
      </c>
      <c r="C1796" s="21">
        <v>900000</v>
      </c>
      <c r="D1796" s="21">
        <v>-300000</v>
      </c>
      <c r="E1796" s="21">
        <v>-33.3333333333333</v>
      </c>
      <c r="F1796" s="21">
        <v>600000</v>
      </c>
    </row>
    <row r="1797" spans="1:6" s="5" customFormat="1" x14ac:dyDescent="0.25">
      <c r="A1797" s="22">
        <v>451</v>
      </c>
      <c r="B1797" s="5" t="s">
        <v>85</v>
      </c>
      <c r="C1797" s="23">
        <v>900000</v>
      </c>
      <c r="D1797" s="23">
        <v>-300000</v>
      </c>
      <c r="E1797" s="23">
        <v>-33.3333333333333</v>
      </c>
      <c r="F1797" s="23">
        <v>600000</v>
      </c>
    </row>
    <row r="1798" spans="1:6" x14ac:dyDescent="0.25">
      <c r="A1798" s="16" t="s">
        <v>312</v>
      </c>
      <c r="B1798" s="16"/>
      <c r="C1798" s="17">
        <v>500000</v>
      </c>
      <c r="D1798" s="17">
        <v>-200000</v>
      </c>
      <c r="E1798" s="17">
        <v>-40</v>
      </c>
      <c r="F1798" s="17">
        <v>300000</v>
      </c>
    </row>
    <row r="1799" spans="1:6" x14ac:dyDescent="0.25">
      <c r="A1799" s="18" t="s">
        <v>314</v>
      </c>
      <c r="B1799" s="18"/>
      <c r="C1799" s="19">
        <v>0</v>
      </c>
      <c r="D1799" s="19">
        <v>213000</v>
      </c>
      <c r="E1799" s="19">
        <v>0</v>
      </c>
      <c r="F1799" s="19">
        <v>213000</v>
      </c>
    </row>
    <row r="1800" spans="1:6" x14ac:dyDescent="0.25">
      <c r="A1800" s="18" t="s">
        <v>16</v>
      </c>
      <c r="B1800" s="18"/>
      <c r="C1800" s="19">
        <v>0</v>
      </c>
      <c r="D1800" s="19">
        <v>213000</v>
      </c>
      <c r="E1800" s="19">
        <v>0</v>
      </c>
      <c r="F1800" s="19">
        <v>213000</v>
      </c>
    </row>
    <row r="1801" spans="1:6" x14ac:dyDescent="0.25">
      <c r="A1801" s="24" t="s">
        <v>244</v>
      </c>
      <c r="B1801" s="24"/>
      <c r="C1801" s="25">
        <v>0</v>
      </c>
      <c r="D1801" s="25">
        <v>213000</v>
      </c>
      <c r="E1801" s="25">
        <v>0</v>
      </c>
      <c r="F1801" s="25">
        <v>213000</v>
      </c>
    </row>
    <row r="1802" spans="1:6" s="4" customFormat="1" x14ac:dyDescent="0.25">
      <c r="A1802" s="20">
        <v>3</v>
      </c>
      <c r="B1802" s="4" t="s">
        <v>22</v>
      </c>
      <c r="C1802" s="21">
        <v>0</v>
      </c>
      <c r="D1802" s="21">
        <v>213000</v>
      </c>
      <c r="E1802" s="21">
        <v>0</v>
      </c>
      <c r="F1802" s="21">
        <v>213000</v>
      </c>
    </row>
    <row r="1803" spans="1:6" s="4" customFormat="1" x14ac:dyDescent="0.25">
      <c r="A1803" s="20">
        <v>32</v>
      </c>
      <c r="B1803" s="4" t="s">
        <v>27</v>
      </c>
      <c r="C1803" s="21">
        <v>0</v>
      </c>
      <c r="D1803" s="21">
        <v>213000</v>
      </c>
      <c r="E1803" s="21">
        <v>0</v>
      </c>
      <c r="F1803" s="21">
        <v>213000</v>
      </c>
    </row>
    <row r="1804" spans="1:6" s="5" customFormat="1" x14ac:dyDescent="0.25">
      <c r="A1804" s="22">
        <v>322</v>
      </c>
      <c r="B1804" s="5" t="s">
        <v>29</v>
      </c>
      <c r="C1804" s="23">
        <v>0</v>
      </c>
      <c r="D1804" s="23">
        <v>10000</v>
      </c>
      <c r="E1804" s="23">
        <v>0</v>
      </c>
      <c r="F1804" s="23">
        <v>10000</v>
      </c>
    </row>
    <row r="1805" spans="1:6" s="5" customFormat="1" x14ac:dyDescent="0.25">
      <c r="A1805" s="22">
        <v>323</v>
      </c>
      <c r="B1805" s="5" t="s">
        <v>30</v>
      </c>
      <c r="C1805" s="23">
        <v>0</v>
      </c>
      <c r="D1805" s="23">
        <v>203000</v>
      </c>
      <c r="E1805" s="23">
        <v>0</v>
      </c>
      <c r="F1805" s="23">
        <v>203000</v>
      </c>
    </row>
    <row r="1806" spans="1:6" x14ac:dyDescent="0.25">
      <c r="A1806" s="18" t="s">
        <v>318</v>
      </c>
      <c r="B1806" s="18"/>
      <c r="C1806" s="19">
        <v>400000</v>
      </c>
      <c r="D1806" s="19">
        <v>-400000</v>
      </c>
      <c r="E1806" s="19">
        <v>-100</v>
      </c>
      <c r="F1806" s="19">
        <v>0</v>
      </c>
    </row>
    <row r="1807" spans="1:6" x14ac:dyDescent="0.25">
      <c r="A1807" s="18" t="s">
        <v>50</v>
      </c>
      <c r="B1807" s="18"/>
      <c r="C1807" s="19">
        <v>400000</v>
      </c>
      <c r="D1807" s="19">
        <v>-400000</v>
      </c>
      <c r="E1807" s="19">
        <v>-100</v>
      </c>
      <c r="F1807" s="19">
        <v>0</v>
      </c>
    </row>
    <row r="1808" spans="1:6" x14ac:dyDescent="0.25">
      <c r="A1808" s="24" t="s">
        <v>244</v>
      </c>
      <c r="B1808" s="24"/>
      <c r="C1808" s="25">
        <v>400000</v>
      </c>
      <c r="D1808" s="25">
        <v>-400000</v>
      </c>
      <c r="E1808" s="25">
        <v>-100</v>
      </c>
      <c r="F1808" s="25">
        <v>0</v>
      </c>
    </row>
    <row r="1809" spans="1:6" s="4" customFormat="1" x14ac:dyDescent="0.25">
      <c r="A1809" s="20">
        <v>3</v>
      </c>
      <c r="B1809" s="4" t="s">
        <v>22</v>
      </c>
      <c r="C1809" s="21">
        <v>400000</v>
      </c>
      <c r="D1809" s="21">
        <v>-400000</v>
      </c>
      <c r="E1809" s="21">
        <v>-100</v>
      </c>
      <c r="F1809" s="21">
        <v>0</v>
      </c>
    </row>
    <row r="1810" spans="1:6" s="4" customFormat="1" x14ac:dyDescent="0.25">
      <c r="A1810" s="20">
        <v>38</v>
      </c>
      <c r="B1810" s="4" t="s">
        <v>42</v>
      </c>
      <c r="C1810" s="21">
        <v>400000</v>
      </c>
      <c r="D1810" s="21">
        <v>-400000</v>
      </c>
      <c r="E1810" s="21">
        <v>-100</v>
      </c>
      <c r="F1810" s="21">
        <v>0</v>
      </c>
    </row>
    <row r="1811" spans="1:6" s="5" customFormat="1" x14ac:dyDescent="0.25">
      <c r="A1811" s="22">
        <v>382</v>
      </c>
      <c r="B1811" s="5" t="s">
        <v>140</v>
      </c>
      <c r="C1811" s="23">
        <v>400000</v>
      </c>
      <c r="D1811" s="23">
        <v>-400000</v>
      </c>
      <c r="E1811" s="23">
        <v>-100</v>
      </c>
      <c r="F1811" s="23">
        <v>0</v>
      </c>
    </row>
    <row r="1812" spans="1:6" x14ac:dyDescent="0.25">
      <c r="A1812" s="18" t="s">
        <v>319</v>
      </c>
      <c r="B1812" s="18"/>
      <c r="C1812" s="19">
        <v>100000</v>
      </c>
      <c r="D1812" s="19">
        <v>-13000</v>
      </c>
      <c r="E1812" s="19">
        <v>-13</v>
      </c>
      <c r="F1812" s="19">
        <v>87000</v>
      </c>
    </row>
    <row r="1813" spans="1:6" x14ac:dyDescent="0.25">
      <c r="A1813" s="18" t="s">
        <v>57</v>
      </c>
      <c r="B1813" s="18"/>
      <c r="C1813" s="19">
        <v>100000</v>
      </c>
      <c r="D1813" s="19">
        <v>-13000</v>
      </c>
      <c r="E1813" s="19">
        <v>-13</v>
      </c>
      <c r="F1813" s="19">
        <v>87000</v>
      </c>
    </row>
    <row r="1814" spans="1:6" x14ac:dyDescent="0.25">
      <c r="A1814" s="24" t="s">
        <v>244</v>
      </c>
      <c r="B1814" s="24"/>
      <c r="C1814" s="25">
        <v>100000</v>
      </c>
      <c r="D1814" s="25">
        <v>-13000</v>
      </c>
      <c r="E1814" s="25">
        <v>-13</v>
      </c>
      <c r="F1814" s="25">
        <v>87000</v>
      </c>
    </row>
    <row r="1815" spans="1:6" s="4" customFormat="1" x14ac:dyDescent="0.25">
      <c r="A1815" s="20">
        <v>3</v>
      </c>
      <c r="B1815" s="4" t="s">
        <v>22</v>
      </c>
      <c r="C1815" s="21">
        <v>100000</v>
      </c>
      <c r="D1815" s="21">
        <v>-13000</v>
      </c>
      <c r="E1815" s="21">
        <v>-13</v>
      </c>
      <c r="F1815" s="21">
        <v>87000</v>
      </c>
    </row>
    <row r="1816" spans="1:6" s="4" customFormat="1" x14ac:dyDescent="0.25">
      <c r="A1816" s="20">
        <v>32</v>
      </c>
      <c r="B1816" s="4" t="s">
        <v>27</v>
      </c>
      <c r="C1816" s="21">
        <v>0</v>
      </c>
      <c r="D1816" s="21">
        <v>87000</v>
      </c>
      <c r="E1816" s="21">
        <v>0</v>
      </c>
      <c r="F1816" s="21">
        <v>87000</v>
      </c>
    </row>
    <row r="1817" spans="1:6" s="5" customFormat="1" x14ac:dyDescent="0.25">
      <c r="A1817" s="22">
        <v>323</v>
      </c>
      <c r="B1817" s="5" t="s">
        <v>30</v>
      </c>
      <c r="C1817" s="23">
        <v>0</v>
      </c>
      <c r="D1817" s="23">
        <v>87000</v>
      </c>
      <c r="E1817" s="23">
        <v>0</v>
      </c>
      <c r="F1817" s="23">
        <v>87000</v>
      </c>
    </row>
    <row r="1818" spans="1:6" s="4" customFormat="1" x14ac:dyDescent="0.25">
      <c r="A1818" s="20">
        <v>38</v>
      </c>
      <c r="B1818" s="4" t="s">
        <v>42</v>
      </c>
      <c r="C1818" s="21">
        <v>100000</v>
      </c>
      <c r="D1818" s="21">
        <v>-100000</v>
      </c>
      <c r="E1818" s="21">
        <v>-100</v>
      </c>
      <c r="F1818" s="21">
        <v>0</v>
      </c>
    </row>
    <row r="1819" spans="1:6" s="5" customFormat="1" x14ac:dyDescent="0.25">
      <c r="A1819" s="22">
        <v>382</v>
      </c>
      <c r="B1819" s="5" t="s">
        <v>140</v>
      </c>
      <c r="C1819" s="23">
        <v>100000</v>
      </c>
      <c r="D1819" s="23">
        <v>-100000</v>
      </c>
      <c r="E1819" s="23">
        <v>-100</v>
      </c>
      <c r="F1819" s="23">
        <v>0</v>
      </c>
    </row>
    <row r="1820" spans="1:6" x14ac:dyDescent="0.25">
      <c r="A1820" s="16" t="s">
        <v>313</v>
      </c>
      <c r="B1820" s="16"/>
      <c r="C1820" s="17">
        <v>100000</v>
      </c>
      <c r="D1820" s="17">
        <v>-100000</v>
      </c>
      <c r="E1820" s="17">
        <v>-100</v>
      </c>
      <c r="F1820" s="17">
        <v>0</v>
      </c>
    </row>
    <row r="1821" spans="1:6" x14ac:dyDescent="0.25">
      <c r="A1821" s="18" t="s">
        <v>319</v>
      </c>
      <c r="B1821" s="18"/>
      <c r="C1821" s="19">
        <v>100000</v>
      </c>
      <c r="D1821" s="19">
        <v>-100000</v>
      </c>
      <c r="E1821" s="19">
        <v>-100</v>
      </c>
      <c r="F1821" s="19">
        <v>0</v>
      </c>
    </row>
    <row r="1822" spans="1:6" x14ac:dyDescent="0.25">
      <c r="A1822" s="18" t="s">
        <v>57</v>
      </c>
      <c r="B1822" s="18"/>
      <c r="C1822" s="19">
        <v>100000</v>
      </c>
      <c r="D1822" s="19">
        <v>-100000</v>
      </c>
      <c r="E1822" s="19">
        <v>-100</v>
      </c>
      <c r="F1822" s="19">
        <v>0</v>
      </c>
    </row>
    <row r="1823" spans="1:6" x14ac:dyDescent="0.25">
      <c r="A1823" s="24" t="s">
        <v>62</v>
      </c>
      <c r="B1823" s="24"/>
      <c r="C1823" s="25">
        <v>100000</v>
      </c>
      <c r="D1823" s="25">
        <v>-100000</v>
      </c>
      <c r="E1823" s="25">
        <v>-100</v>
      </c>
      <c r="F1823" s="25">
        <v>0</v>
      </c>
    </row>
    <row r="1824" spans="1:6" s="4" customFormat="1" x14ac:dyDescent="0.25">
      <c r="A1824" s="20">
        <v>4</v>
      </c>
      <c r="B1824" s="4" t="s">
        <v>54</v>
      </c>
      <c r="C1824" s="21">
        <v>100000</v>
      </c>
      <c r="D1824" s="21">
        <v>-100000</v>
      </c>
      <c r="E1824" s="21">
        <v>-100</v>
      </c>
      <c r="F1824" s="21">
        <v>0</v>
      </c>
    </row>
    <row r="1825" spans="1:6" s="4" customFormat="1" x14ac:dyDescent="0.25">
      <c r="A1825" s="20">
        <v>45</v>
      </c>
      <c r="B1825" s="4" t="s">
        <v>84</v>
      </c>
      <c r="C1825" s="21">
        <v>100000</v>
      </c>
      <c r="D1825" s="21">
        <v>-100000</v>
      </c>
      <c r="E1825" s="21">
        <v>-100</v>
      </c>
      <c r="F1825" s="21">
        <v>0</v>
      </c>
    </row>
    <row r="1826" spans="1:6" s="5" customFormat="1" x14ac:dyDescent="0.25">
      <c r="A1826" s="22">
        <v>451</v>
      </c>
      <c r="B1826" s="5" t="s">
        <v>85</v>
      </c>
      <c r="C1826" s="23">
        <v>100000</v>
      </c>
      <c r="D1826" s="23">
        <v>-100000</v>
      </c>
      <c r="E1826" s="23">
        <v>-100</v>
      </c>
      <c r="F1826" s="23">
        <v>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6</vt:i4>
      </vt:variant>
      <vt:variant>
        <vt:lpstr>Imenovani rasponi</vt:lpstr>
      </vt:variant>
      <vt:variant>
        <vt:i4>3</vt:i4>
      </vt:variant>
    </vt:vector>
  </HeadingPairs>
  <TitlesOfParts>
    <vt:vector size="9" baseType="lpstr">
      <vt:lpstr>1. OPĆI 1.</vt:lpstr>
      <vt:lpstr>OPĆI 2</vt:lpstr>
      <vt:lpstr>POSEBNI</vt:lpstr>
      <vt:lpstr>PLAN RAZV. PROJEKATA  (2)</vt:lpstr>
      <vt:lpstr>PRILOG</vt:lpstr>
      <vt:lpstr>List1</vt:lpstr>
      <vt:lpstr>'PLAN RAZV. PROJEKATA  (2)'!Ispis_naslova</vt:lpstr>
      <vt:lpstr>POSEBNI!Ispis_naslova</vt:lpstr>
      <vt:lpstr>PRILOG!Ispis_naslova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Dunja Buljan</dc:creator>
  <cp:lastModifiedBy>Lara Rakušić Ivanković</cp:lastModifiedBy>
  <cp:revision>0</cp:revision>
  <cp:lastPrinted>2015-11-13T14:15:48Z</cp:lastPrinted>
  <dcterms:created xsi:type="dcterms:W3CDTF">2015-11-11T12:53:47Z</dcterms:created>
  <dcterms:modified xsi:type="dcterms:W3CDTF">2015-11-16T06:47:02Z</dcterms:modified>
</cp:coreProperties>
</file>