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7115" windowHeight="9210"/>
  </bookViews>
  <sheets>
    <sheet name="KULTURA" sheetId="1" r:id="rId1"/>
    <sheet name="SPORT" sheetId="2" r:id="rId2"/>
    <sheet name="OBRAZOVANJE" sheetId="3" r:id="rId3"/>
    <sheet name="VRTIĆ" sheetId="4" r:id="rId4"/>
    <sheet name="SOCIJALA" sheetId="5" r:id="rId5"/>
    <sheet name="ZIS" sheetId="6" r:id="rId6"/>
  </sheets>
  <calcPr calcId="144525"/>
</workbook>
</file>

<file path=xl/calcChain.xml><?xml version="1.0" encoding="utf-8"?>
<calcChain xmlns="http://schemas.openxmlformats.org/spreadsheetml/2006/main">
  <c r="D17" i="2" l="1"/>
  <c r="B16" i="6" l="1"/>
  <c r="B74" i="1"/>
  <c r="D27" i="6"/>
  <c r="C27" i="6"/>
  <c r="B27" i="6"/>
  <c r="D49" i="2"/>
  <c r="C49" i="2"/>
  <c r="B49" i="2"/>
  <c r="D79" i="1"/>
  <c r="C79" i="1"/>
  <c r="B79" i="1"/>
  <c r="D62" i="1"/>
  <c r="C62" i="1"/>
  <c r="B62" i="1"/>
  <c r="B56" i="1"/>
  <c r="D56" i="1"/>
  <c r="D46" i="2"/>
  <c r="C46" i="2"/>
  <c r="B46" i="2"/>
  <c r="D44" i="2"/>
  <c r="C44" i="2"/>
  <c r="B44" i="2"/>
  <c r="D42" i="2"/>
  <c r="C42" i="2"/>
  <c r="B42" i="2"/>
  <c r="D40" i="2"/>
  <c r="C40" i="2"/>
  <c r="B40" i="2"/>
  <c r="D21" i="6"/>
  <c r="C21" i="6"/>
  <c r="B21" i="6"/>
  <c r="D19" i="3"/>
  <c r="C19" i="3"/>
  <c r="B19" i="3"/>
  <c r="C17" i="2"/>
  <c r="B17" i="2"/>
  <c r="D33" i="1" l="1"/>
  <c r="C33" i="1"/>
  <c r="B33" i="1"/>
  <c r="D14" i="5" l="1"/>
  <c r="C14" i="5"/>
  <c r="B14" i="5"/>
  <c r="B20" i="1"/>
  <c r="D49" i="1"/>
  <c r="C49" i="1"/>
  <c r="B49" i="1"/>
  <c r="D58" i="2"/>
  <c r="D53" i="2" s="1"/>
  <c r="C58" i="2"/>
  <c r="C53" i="2" s="1"/>
  <c r="B58" i="2"/>
  <c r="B53" i="2" s="1"/>
  <c r="C60" i="1"/>
  <c r="C64" i="1"/>
  <c r="D74" i="1"/>
  <c r="C74" i="1"/>
  <c r="D58" i="1"/>
  <c r="C58" i="1"/>
  <c r="B58" i="1"/>
  <c r="D66" i="1"/>
  <c r="C66" i="1"/>
  <c r="B66" i="1"/>
  <c r="D72" i="1"/>
  <c r="C72" i="1"/>
  <c r="B72" i="1"/>
  <c r="D70" i="1"/>
  <c r="C70" i="1"/>
  <c r="B70" i="1"/>
  <c r="D46" i="1"/>
  <c r="C46" i="1"/>
  <c r="B46" i="1"/>
  <c r="C56" i="1"/>
  <c r="C51" i="1"/>
  <c r="C45" i="1" s="1"/>
  <c r="D18" i="6"/>
  <c r="D14" i="6"/>
  <c r="C16" i="6"/>
  <c r="C18" i="6"/>
  <c r="B18" i="6"/>
  <c r="D16" i="6"/>
  <c r="D12" i="6" s="1"/>
  <c r="C14" i="6"/>
  <c r="B14" i="6"/>
  <c r="B12" i="6" s="1"/>
  <c r="D23" i="5"/>
  <c r="C23" i="5"/>
  <c r="B23" i="5"/>
  <c r="C12" i="5"/>
  <c r="B12" i="5"/>
  <c r="D14" i="4"/>
  <c r="C14" i="4"/>
  <c r="B14" i="4"/>
  <c r="D12" i="4" s="1"/>
  <c r="C12" i="4"/>
  <c r="B12" i="4"/>
  <c r="C12" i="6" l="1"/>
  <c r="C37" i="3" l="1"/>
  <c r="D37" i="3" l="1"/>
  <c r="B37" i="3"/>
  <c r="D30" i="3"/>
  <c r="C30" i="3"/>
  <c r="B30" i="3"/>
  <c r="D26" i="3"/>
  <c r="D25" i="3" s="1"/>
  <c r="C26" i="3"/>
  <c r="B26" i="3"/>
  <c r="B25" i="3" s="1"/>
  <c r="C25" i="3"/>
  <c r="B15" i="3"/>
  <c r="B14" i="3" s="1"/>
  <c r="D15" i="3"/>
  <c r="D14" i="3" s="1"/>
  <c r="C15" i="3"/>
  <c r="C14" i="3" s="1"/>
  <c r="C12" i="3" s="1"/>
  <c r="B12" i="3" l="1"/>
  <c r="D12" i="3"/>
  <c r="D37" i="2"/>
  <c r="C37" i="2"/>
  <c r="B37" i="2"/>
  <c r="D35" i="2"/>
  <c r="C35" i="2"/>
  <c r="B35" i="2"/>
  <c r="D33" i="2"/>
  <c r="C33" i="2"/>
  <c r="B33" i="2"/>
  <c r="D31" i="2"/>
  <c r="C31" i="2"/>
  <c r="B31" i="2"/>
  <c r="D29" i="2"/>
  <c r="C29" i="2"/>
  <c r="B29" i="2"/>
  <c r="D27" i="2"/>
  <c r="C27" i="2"/>
  <c r="B27" i="2"/>
  <c r="D25" i="2"/>
  <c r="C25" i="2"/>
  <c r="B25" i="2"/>
  <c r="D22" i="2"/>
  <c r="C22" i="2"/>
  <c r="C21" i="2" s="1"/>
  <c r="C12" i="2" s="1"/>
  <c r="B22" i="2"/>
  <c r="D29" i="1"/>
  <c r="B29" i="1"/>
  <c r="D20" i="1"/>
  <c r="D19" i="1" s="1"/>
  <c r="C20" i="1"/>
  <c r="B19" i="1"/>
  <c r="D14" i="1"/>
  <c r="C14" i="1"/>
  <c r="B14" i="1"/>
  <c r="C29" i="1"/>
  <c r="C19" i="1"/>
  <c r="C12" i="1" s="1"/>
  <c r="D12" i="5"/>
  <c r="B21" i="2" l="1"/>
  <c r="B12" i="2" s="1"/>
  <c r="D21" i="2"/>
  <c r="D12" i="2" s="1"/>
  <c r="D12" i="1"/>
  <c r="B12" i="1"/>
  <c r="B45" i="1"/>
  <c r="D45" i="1"/>
</calcChain>
</file>

<file path=xl/sharedStrings.xml><?xml version="1.0" encoding="utf-8"?>
<sst xmlns="http://schemas.openxmlformats.org/spreadsheetml/2006/main" count="256" uniqueCount="207">
  <si>
    <t>GRAD MAKARSKA</t>
  </si>
  <si>
    <t>I.       PROGRAM</t>
  </si>
  <si>
    <t>UKUPNO:</t>
  </si>
  <si>
    <t>1.1. Gradska knjižnica Makarska</t>
  </si>
  <si>
    <t xml:space="preserve">1.2. Gradski muzej Makarska </t>
  </si>
  <si>
    <t>1.3. Gradska galerija Antuna Gojaka</t>
  </si>
  <si>
    <t>3.4. Pjevačke klape</t>
  </si>
  <si>
    <t>3.10.1. Predstavljanje makarskog suvenira</t>
  </si>
  <si>
    <t>II.       ZAVRŠNE ODREDBE</t>
  </si>
  <si>
    <t>PREDSJEDNICA GRADSKOG VIJEĆA</t>
  </si>
  <si>
    <t xml:space="preserve">         Jagoda Martić, dipl. ing. kemije</t>
  </si>
  <si>
    <r>
      <t>Za realizaciju Programa javnih potreba u kulturi Grada Makarske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potrebno je planirati:</t>
    </r>
  </si>
  <si>
    <t>2015.</t>
  </si>
  <si>
    <t>2016.</t>
  </si>
  <si>
    <t>I. PROGRAM</t>
  </si>
  <si>
    <t xml:space="preserve">  </t>
  </si>
  <si>
    <t>II. ZAVRŠNE ODREDBE</t>
  </si>
  <si>
    <t>Program javnih potreba u sportu Grada Makarske</t>
  </si>
  <si>
    <t>Za realizaciju Programa javnih potreba u sportu Grada Makarske potrebno je planirati:</t>
  </si>
  <si>
    <t>       I.            PROGRAM</t>
  </si>
  <si>
    <t xml:space="preserve"> </t>
  </si>
  <si>
    <t>    II.            ZAVRŠNE ODREDBE</t>
  </si>
  <si>
    <t>Jagoda Martić, dipl.ing. Kemije</t>
  </si>
  <si>
    <t>Program javnih potreba u obrazovanju Grada Makarske</t>
  </si>
  <si>
    <t>Za realizaciju Programa javnih potreba u obrazovanju Grada Makarske potrebno je planirati:</t>
  </si>
  <si>
    <t xml:space="preserve">                    </t>
  </si>
  <si>
    <t>1. Dječji vrtić "Biokovsko zvonce" Makarska:</t>
  </si>
  <si>
    <t xml:space="preserve">1.1. Redovna djelatnost </t>
  </si>
  <si>
    <t>1.1. Donacije Proračuna RH za skupinu djece s TUR</t>
  </si>
  <si>
    <t>Jagoda Martić, dipl. ing. kemije</t>
  </si>
  <si>
    <t>Program javnih potreba u predškolskom odgoju Grada Makarske</t>
  </si>
  <si>
    <t>Za realizaciju Programa javnih potreba u predškolskom odgoju Grada Makarske potrebno je planirati:</t>
  </si>
  <si>
    <t>1. POMOĆ KUĆANSTVIMA:</t>
  </si>
  <si>
    <t>1.1. Pomoć obiteljima slabijeg imovnog stanja</t>
  </si>
  <si>
    <t xml:space="preserve">1.3. Prijevoz umirovljenika i invalida </t>
  </si>
  <si>
    <t xml:space="preserve">1.4. Sufinanciranje boravka djece u vrtiću </t>
  </si>
  <si>
    <t>1.5. Pokloni za blagdane</t>
  </si>
  <si>
    <t>2.3. HVIDRA Makarska</t>
  </si>
  <si>
    <t>2.4. Udruga 156. brigade Hrvatske vojske</t>
  </si>
  <si>
    <t xml:space="preserve">2.5. Udruga roditelja hrvatskih branitelja poginulih u Domovisnkom ratu </t>
  </si>
  <si>
    <t xml:space="preserve">2.6. Udruga udovica hrvatshih branitelja Domovinskog rata </t>
  </si>
  <si>
    <t>2.7. Klub liječenih alkoholičara</t>
  </si>
  <si>
    <t>2.8. Makarska dijabetička udruga</t>
  </si>
  <si>
    <t>2.9. Udruga multiple skleroze</t>
  </si>
  <si>
    <t>Program javnih potreba u socijalnoj skrbi Grada Makarske</t>
  </si>
  <si>
    <r>
      <t>Za realizaciju Programa socijalne skrbi Grada Makarske potrebno je planirati</t>
    </r>
    <r>
      <rPr>
        <b/>
        <sz val="12"/>
        <color theme="1"/>
        <rFont val="Times New Roman"/>
        <family val="1"/>
        <charset val="238"/>
      </rPr>
      <t>:</t>
    </r>
  </si>
  <si>
    <t>1.6. Božićnice za umirovoljenike</t>
  </si>
  <si>
    <t>1. DOBROVOLJNO VATROGASNO DRUŠTVO MAKARSKA:</t>
  </si>
  <si>
    <t>2. GORSKA SLUŽBA SPAŠAVANJA MAKARSKA:</t>
  </si>
  <si>
    <t>3. POMOĆ ZDRAVSTVENIM USTANOVAMA:</t>
  </si>
  <si>
    <t>3.1. Dodatni timovi tijekom turističke sezone</t>
  </si>
  <si>
    <t>3.2. Ostalo</t>
  </si>
  <si>
    <t xml:space="preserve">4. HRVATSKI CRVENI KRIŽ GRADSKO DRUŠTVO MAKARSKA:  </t>
  </si>
  <si>
    <t xml:space="preserve">4.2. Služba spašavanja na plažama </t>
  </si>
  <si>
    <t>5. CIVILNA ZAŠTITA GRADA MAKARSKE:</t>
  </si>
  <si>
    <t xml:space="preserve">Program javnih potreba u sustavu zaštite i spašavanja Grada Makarske </t>
  </si>
  <si>
    <t>Za realizaciju Programa javnih potreba u sustavu zaštite i spašavanju Grada Makarske potrebno je planirati:</t>
  </si>
  <si>
    <t>3.12. Udruga 'Kulturni turizam'</t>
  </si>
  <si>
    <t>3.14. GaleRica</t>
  </si>
  <si>
    <t>3.14.1. Izlagačka djelatnost</t>
  </si>
  <si>
    <t>3.15. MULU</t>
  </si>
  <si>
    <t>3.15.1. Likovne izložbe</t>
  </si>
  <si>
    <t>Program javnih potreba u kulturi Grada Makarske</t>
  </si>
  <si>
    <t>2.10. Matica umirovljenika Makarska</t>
  </si>
  <si>
    <t>2.11. Konferencija sv. Vinka Paulskog</t>
  </si>
  <si>
    <t>2.12. SABA Makarskog primorja</t>
  </si>
  <si>
    <t>2.13. Ostale pomoći</t>
  </si>
  <si>
    <t>1.7. Stipendiranje učenika i studenata</t>
  </si>
  <si>
    <t>2017.</t>
  </si>
  <si>
    <t>3.8. Hrvatsko – njemačko društvo</t>
  </si>
  <si>
    <t>3.9. Udruga Rockatansky</t>
  </si>
  <si>
    <t>3.11. Udruga kuhara Makarskog primorja</t>
  </si>
  <si>
    <t>3.2. Folklorni ansambl 'Tempet'</t>
  </si>
  <si>
    <t>3.7. Lutkarsko društvo 'Zlatousti'</t>
  </si>
  <si>
    <t>3.10. Kreativna udruga 'Dalmatinski suvenir'</t>
  </si>
  <si>
    <t>Ovaj Program stupa na snagu osam dana od dana objave u Glasniku Grada Makarske, a primjenjivat će se od 1. siječnja 2015.</t>
  </si>
  <si>
    <t>Ovaj Program stupa na snagu osmog dana od dana objave u Glasniku Grada Makarske, a primjenjivat će se od 1. siječnja 2015.</t>
  </si>
  <si>
    <t>1.2. Trošak ogrjeva</t>
  </si>
  <si>
    <t xml:space="preserve">2.1. Udruga osoba s invaliditetom 'Sunce' </t>
  </si>
  <si>
    <t>2.2. Udruga Savjetovalište 'Lanterna'</t>
  </si>
  <si>
    <t>4.3. Pomoć i njega u kući</t>
  </si>
  <si>
    <t>3.13. Građanska inicijativa 'Ruke za bolju Makarsku'</t>
  </si>
  <si>
    <t>1. PROGRAMI USTANOVA:</t>
  </si>
  <si>
    <t>3.  PROGRAMI UDRUGA:</t>
  </si>
  <si>
    <t>4. PROGRAMI UDRUGA TEHNIČKE KULTURE:</t>
  </si>
  <si>
    <t xml:space="preserve">Na temelju članka 36. Statuta Grada Makarske ("Glasnik Grada Makarske", br. 8/09, 13/09, 2/13, 8/13 i 9/13 – pročišćeni tekst) Gradsko vijeće Grada Makarske na 13. sjednici održanoj 12. prosinca 2014. godine donijelo je </t>
  </si>
  <si>
    <t>3.1. Gradska glazba Makarska</t>
  </si>
  <si>
    <t>3.1.2. Nabavka opreme</t>
  </si>
  <si>
    <t>3.3. Matica Hrvatska</t>
  </si>
  <si>
    <t>3.5. HKD 'Napredak'</t>
  </si>
  <si>
    <t>3.6. Gradski zbor Makarska</t>
  </si>
  <si>
    <t xml:space="preserve">1.1. Javna ustanova Gradski sportski centar Makarska </t>
  </si>
  <si>
    <t>2.1. Zajednice sportskih udruga grada Makarske</t>
  </si>
  <si>
    <t>2.2. HNK Zmaj</t>
  </si>
  <si>
    <t xml:space="preserve">1. PROGRAMI USTANOVE: </t>
  </si>
  <si>
    <t>2. PROGRAMI UDRUGA:</t>
  </si>
  <si>
    <t>3.1.Odbojkaški klub Makarska</t>
  </si>
  <si>
    <t>3.1.1. Međunarodni odbojkaški turnir 'Pozdrav ljetu'</t>
  </si>
  <si>
    <t>3.2. Ženski rukometni klub 'Hoteli Makarska'</t>
  </si>
  <si>
    <t xml:space="preserve">3.2.1. Međunarodni rukometni turnir </t>
  </si>
  <si>
    <t>3.3.1. Međunarodni turnir 'Old stars'</t>
  </si>
  <si>
    <t>3.4.1. Memorijalna regata 'Tonći Skender'</t>
  </si>
  <si>
    <t>3.5.1. Kamp vratara</t>
  </si>
  <si>
    <t>3.1.2. Međunarodni memorijalni turnir 'Kate Erceg'</t>
  </si>
  <si>
    <t>3.6.1. Turnir 'Mali Zmaj'</t>
  </si>
  <si>
    <t>3.7.1. Međunarodni turnir 'Mladi Galeb'</t>
  </si>
  <si>
    <t xml:space="preserve">3.8.1. Atletski miting za Dan grada </t>
  </si>
  <si>
    <t>3.9. Kamp FC Barcelona</t>
  </si>
  <si>
    <t>3.6. HNK Zmaj</t>
  </si>
  <si>
    <t>3.7. PVK Galeb – Makarska rivijera</t>
  </si>
  <si>
    <t>3.8. Atletski klub 'Svet Marko'</t>
  </si>
  <si>
    <t>3. POKROVITELJSTVO MANIFESTACIJA:</t>
  </si>
  <si>
    <t>4. DODATNE POTPORE:</t>
  </si>
  <si>
    <t xml:space="preserve">4.4. Edukacija prve pomoći za učenike osnovnih škola </t>
  </si>
  <si>
    <t>3.10.1. Međunbarodni kick boxing turnir 'Croatia open'</t>
  </si>
  <si>
    <t>3.11.1. Biciklistička utrka 'Uspon na Biokovo'</t>
  </si>
  <si>
    <t>3.12.1. Međunarodni turnir u ST i LA plesovima</t>
  </si>
  <si>
    <t xml:space="preserve">3.13.1. Ekspedicija - Uspon na Baruntce  </t>
  </si>
  <si>
    <t>3.14. Mactive weekend</t>
  </si>
  <si>
    <t>3.11. Biciklistički klub 'Makarska'</t>
  </si>
  <si>
    <t>3.12. ŠPK 'Briljantin'</t>
  </si>
  <si>
    <t>3.13. Speleološko alpinistički klub 'Ekstrem'</t>
  </si>
  <si>
    <t>3.3. Košarkaški klub Amfora</t>
  </si>
  <si>
    <t>3.4. Veslački klub Biokovo</t>
  </si>
  <si>
    <t>3.5. Športsko društvo 'Rukometni vratar'</t>
  </si>
  <si>
    <t>3.10. KBK Mawashi</t>
  </si>
  <si>
    <t>3.9.1. Organizacija glazbenih događanja, izložbi, književnih promocija i vizualne umjetnosti</t>
  </si>
  <si>
    <t>3.15.2. Likovne radionice za djecu i odrasle</t>
  </si>
  <si>
    <t>4.1. D.A.U.P. Orion</t>
  </si>
  <si>
    <t>4.2. Klub mladih tehničara Zelenka</t>
  </si>
  <si>
    <t>4.1.1. Makarska zvjezdarinica</t>
  </si>
  <si>
    <t>3.13.1. Mladi u lokalnoj zajednici</t>
  </si>
  <si>
    <t>3.15. Lovačka udruga 'Biokovo'</t>
  </si>
  <si>
    <t>3.15.1. Redovni programi</t>
  </si>
  <si>
    <t>3.16.  Ostalo</t>
  </si>
  <si>
    <t>6. UDRUGA 'ŠAPICAMA OD SRCA'</t>
  </si>
  <si>
    <t>6.1. Rješavanje problema napuštenih životinja</t>
  </si>
  <si>
    <t xml:space="preserve">4.2.1. Redovni programi </t>
  </si>
  <si>
    <t>4.3. Ostali programi</t>
  </si>
  <si>
    <t>4.1. Školovanje sportskih kadrova</t>
  </si>
  <si>
    <t>4.2. Proslava obljetnica sportskih klubova</t>
  </si>
  <si>
    <t>4.3. Nagrade za izuzetne sportske uspjehe</t>
  </si>
  <si>
    <t>4.4. Sport i rekreacija osoba s invaliditetom</t>
  </si>
  <si>
    <t>4.5. Sport i rekreacija djece i mladeži</t>
  </si>
  <si>
    <t>4.5.1. Biciklistički klub Makarska - Biciklijada</t>
  </si>
  <si>
    <t>1.1.1. Osnovna škola Stjepana Ivičevića:</t>
  </si>
  <si>
    <t>1.1.2. Osnovna škola oca Petrea Perice:</t>
  </si>
  <si>
    <t>1.1.3. Glazbena škola Makarska:</t>
  </si>
  <si>
    <t>1. OSNOVNOŠKOLSKO OBRAZOVANJE</t>
  </si>
  <si>
    <t xml:space="preserve">1.2. FINANCIRANJE IZNAD NIVOA ZAKONSKOG STANDARDA: </t>
  </si>
  <si>
    <t>1.2.1. Osnovna škola Stjepana Ivičevića</t>
  </si>
  <si>
    <t>1.2.2. Osnovna škola oca Petra Perice</t>
  </si>
  <si>
    <t>1.2.3. Glazbena škola Makarska</t>
  </si>
  <si>
    <t>1.2.4. Prometna kultura učenika</t>
  </si>
  <si>
    <t>1.1. FINANCIRANJE DO NIVOA ZAKONSKOG STANDARDA</t>
  </si>
  <si>
    <t>2. SREDNJEŠKOLSKO OBRAZOVANJE:</t>
  </si>
  <si>
    <t>2.1. Srednja strukovna škola Makarska</t>
  </si>
  <si>
    <t>2.1.1. Maturantski ples</t>
  </si>
  <si>
    <t xml:space="preserve">2.1.3. Godišnjak </t>
  </si>
  <si>
    <t xml:space="preserve">2.2. Srednja škola fra Andrije Kačića Miošića </t>
  </si>
  <si>
    <t>2.2.1. Maturantski ples</t>
  </si>
  <si>
    <t>2.2.2. Natjecanja</t>
  </si>
  <si>
    <t xml:space="preserve">2.3. Prijevoz učenika srednjih škola </t>
  </si>
  <si>
    <t>2.4. Donacije za obnovu zgrade srednjih škola</t>
  </si>
  <si>
    <t>2.5. Nagrade za uspješnost</t>
  </si>
  <si>
    <t>3. VISOKOŠKOLSKO OBRAZOVANJE:</t>
  </si>
  <si>
    <t>3.1. Kineziološki fakultet</t>
  </si>
  <si>
    <t xml:space="preserve">3.2. Kreditiranje studenata </t>
  </si>
  <si>
    <t xml:space="preserve">3.3. Prijevoz studenata </t>
  </si>
  <si>
    <t>3.1.1. Redovni programi</t>
  </si>
  <si>
    <t>3.2.1. Redovni programi</t>
  </si>
  <si>
    <t>3.3.1. Redovni programi</t>
  </si>
  <si>
    <t>3.5.1. Redovni programi</t>
  </si>
  <si>
    <t>3.6.1. Redovni programi</t>
  </si>
  <si>
    <t>3.7.1. Redovni programi</t>
  </si>
  <si>
    <r>
      <t>3.8.1.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Redovni programi</t>
    </r>
  </si>
  <si>
    <t>3.11.1. Redovni programi</t>
  </si>
  <si>
    <t>3.12.1. Redovni programi</t>
  </si>
  <si>
    <t>2.1.2. Natjecanja</t>
  </si>
  <si>
    <t>2.1. Organizacija manifestacija:</t>
  </si>
  <si>
    <t>2.1.1. Božićno - novogodišnji program</t>
  </si>
  <si>
    <t>2.1.2. Karneval</t>
  </si>
  <si>
    <t>2.1.3. Makarsko kulturno ljeto</t>
  </si>
  <si>
    <t>2.1.4. Festival klapa uz gitare i mandoline</t>
  </si>
  <si>
    <t>2.1.5. Obilježavanje datuma</t>
  </si>
  <si>
    <t>2.1.6. Kulturna zima</t>
  </si>
  <si>
    <t>2.1.7. Utakmica 'Debeli i Mršavi'</t>
  </si>
  <si>
    <t>2.1.8. Torta makarana</t>
  </si>
  <si>
    <t>2.2. Pokroviteljstvo manifestacija:</t>
  </si>
  <si>
    <t>2.2.1. Udruga 'Mladi talent': 'Prvi pljesak Makarske rivijere'</t>
  </si>
  <si>
    <t>2.2.2. Dalmatinska vinska izložba: 'Wine &amp; Fun'</t>
  </si>
  <si>
    <t>2.2.3. Udruga 'Mozaik stripa': 'MaFest'</t>
  </si>
  <si>
    <t>2.2.4. Ostala programska aktivnost</t>
  </si>
  <si>
    <t>2.2.4.1. Sajam mogućnosti</t>
  </si>
  <si>
    <t>2.2.4.2. Festival dokumentarnog filma 'DokuMa'</t>
  </si>
  <si>
    <t>2.2.4.3. Udruga 'Foton': Festival fotografije 'Foton'</t>
  </si>
  <si>
    <t>2.2.4.4. Folklorni ansambl 'Tempet': 'M-Etno'</t>
  </si>
  <si>
    <t>2.2.4.5. Ma Travel Fest</t>
  </si>
  <si>
    <t>2.2.4.6. Udruga 'Adria': 'Makarka jazz festival'</t>
  </si>
  <si>
    <t>2.2.4.7. SKMER: Internacionalni kuharski kup europskih regija</t>
  </si>
  <si>
    <t>2.2.4.8. SKMER: Natjecanje konobara</t>
  </si>
  <si>
    <t>2.2.4.9. Udruga 'Makarski marendin': Makarski marendin</t>
  </si>
  <si>
    <t>2.2.4.10. Ostalo</t>
  </si>
  <si>
    <t>1.1. Redovni programi</t>
  </si>
  <si>
    <t>2.1. Redovni programi</t>
  </si>
  <si>
    <t>4.1. Redovni programi</t>
  </si>
  <si>
    <t>2. MANIFESTACIJE: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</si>
</sst>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n&quot;;[Red]\-#,##0.00\ &quot;kn&quot;"/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8" fontId="2" fillId="0" borderId="0" xfId="0" applyNumberFormat="1" applyFont="1"/>
    <xf numFmtId="0" fontId="3" fillId="0" borderId="0" xfId="0" applyFont="1"/>
    <xf numFmtId="8" fontId="3" fillId="0" borderId="0" xfId="0" applyNumberFormat="1" applyFont="1"/>
    <xf numFmtId="0" fontId="2" fillId="0" borderId="0" xfId="0" applyFont="1" applyAlignment="1">
      <alignment horizontal="left" indent="5"/>
    </xf>
    <xf numFmtId="0" fontId="4" fillId="0" borderId="0" xfId="0" applyFont="1"/>
    <xf numFmtId="8" fontId="2" fillId="0" borderId="0" xfId="1" applyNumberFormat="1" applyFont="1"/>
    <xf numFmtId="8" fontId="5" fillId="0" borderId="0" xfId="0" applyNumberFormat="1" applyFont="1"/>
    <xf numFmtId="8" fontId="3" fillId="0" borderId="0" xfId="0" applyNumberFormat="1" applyFont="1" applyAlignment="1">
      <alignment horizontal="right"/>
    </xf>
    <xf numFmtId="8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right" wrapText="1"/>
    </xf>
    <xf numFmtId="8" fontId="3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44" fontId="2" fillId="0" borderId="0" xfId="1" applyFont="1" applyAlignment="1">
      <alignment horizontal="right" wrapText="1"/>
    </xf>
    <xf numFmtId="44" fontId="3" fillId="0" borderId="0" xfId="1" applyFont="1" applyAlignment="1">
      <alignment horizontal="right" wrapText="1"/>
    </xf>
    <xf numFmtId="0" fontId="2" fillId="0" borderId="1" xfId="0" applyFont="1" applyBorder="1"/>
    <xf numFmtId="8" fontId="2" fillId="0" borderId="2" xfId="0" applyNumberFormat="1" applyFont="1" applyBorder="1"/>
    <xf numFmtId="8" fontId="2" fillId="0" borderId="3" xfId="0" applyNumberFormat="1" applyFont="1" applyBorder="1"/>
    <xf numFmtId="8" fontId="3" fillId="0" borderId="0" xfId="1" applyNumberFormat="1" applyFont="1" applyAlignment="1">
      <alignment horizontal="right" vertical="center"/>
    </xf>
    <xf numFmtId="8" fontId="3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 wrapText="1"/>
    </xf>
    <xf numFmtId="164" fontId="3" fillId="0" borderId="0" xfId="1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indent="10"/>
    </xf>
    <xf numFmtId="164" fontId="2" fillId="0" borderId="2" xfId="0" applyNumberFormat="1" applyFont="1" applyBorder="1"/>
    <xf numFmtId="0" fontId="4" fillId="0" borderId="0" xfId="0" applyFont="1" applyAlignment="1">
      <alignment horizontal="left" indent="15"/>
    </xf>
    <xf numFmtId="8" fontId="2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/>
    <xf numFmtId="0" fontId="2" fillId="0" borderId="1" xfId="0" applyFont="1" applyBorder="1" applyAlignment="1"/>
    <xf numFmtId="8" fontId="2" fillId="0" borderId="2" xfId="0" applyNumberFormat="1" applyFont="1" applyBorder="1" applyAlignment="1"/>
    <xf numFmtId="8" fontId="2" fillId="0" borderId="3" xfId="0" applyNumberFormat="1" applyFont="1" applyBorder="1" applyAlignment="1"/>
    <xf numFmtId="0" fontId="2" fillId="0" borderId="0" xfId="0" applyFont="1" applyBorder="1" applyAlignment="1"/>
    <xf numFmtId="8" fontId="2" fillId="0" borderId="0" xfId="0" applyNumberFormat="1" applyFont="1" applyBorder="1" applyAlignment="1"/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indent="15"/>
    </xf>
    <xf numFmtId="0" fontId="2" fillId="0" borderId="1" xfId="0" applyFont="1" applyBorder="1" applyAlignment="1">
      <alignment horizontal="left" vertical="center" wrapText="1"/>
    </xf>
    <xf numFmtId="8" fontId="2" fillId="0" borderId="2" xfId="0" applyNumberFormat="1" applyFont="1" applyBorder="1" applyAlignment="1">
      <alignment horizontal="right" vertical="center" wrapText="1"/>
    </xf>
    <xf numFmtId="8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8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Alignment="1"/>
    <xf numFmtId="0" fontId="3" fillId="0" borderId="0" xfId="0" applyFont="1" applyAlignment="1">
      <alignment horizontal="left" indent="5"/>
    </xf>
    <xf numFmtId="8" fontId="3" fillId="0" borderId="0" xfId="0" applyNumberFormat="1" applyFont="1" applyAlignment="1"/>
    <xf numFmtId="164" fontId="3" fillId="0" borderId="0" xfId="0" applyNumberFormat="1" applyFont="1" applyAlignment="1"/>
    <xf numFmtId="8" fontId="3" fillId="0" borderId="0" xfId="0" applyNumberFormat="1" applyFont="1" applyAlignment="1">
      <alignment horizontal="left" indent="5"/>
    </xf>
    <xf numFmtId="0" fontId="2" fillId="0" borderId="0" xfId="0" applyFont="1" applyBorder="1"/>
    <xf numFmtId="8" fontId="2" fillId="0" borderId="0" xfId="0" applyNumberFormat="1" applyFont="1" applyBorder="1"/>
    <xf numFmtId="0" fontId="6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164" fontId="2" fillId="0" borderId="0" xfId="0" applyNumberFormat="1" applyFont="1" applyAlignment="1"/>
    <xf numFmtId="0" fontId="0" fillId="0" borderId="0" xfId="0" applyAlignment="1"/>
    <xf numFmtId="165" fontId="3" fillId="0" borderId="0" xfId="0" applyNumberFormat="1" applyFont="1"/>
    <xf numFmtId="165" fontId="3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44" fontId="2" fillId="0" borderId="3" xfId="0" applyNumberFormat="1" applyFont="1" applyBorder="1"/>
    <xf numFmtId="0" fontId="0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44" fontId="2" fillId="0" borderId="0" xfId="1" applyFont="1" applyAlignment="1">
      <alignment horizontal="right" vertical="center" wrapText="1"/>
    </xf>
    <xf numFmtId="44" fontId="3" fillId="0" borderId="0" xfId="1" applyFont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/>
    <xf numFmtId="8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8" fontId="2" fillId="0" borderId="0" xfId="1" applyNumberFormat="1" applyFont="1" applyAlignment="1">
      <alignment horizontal="right"/>
    </xf>
    <xf numFmtId="4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vertical="center" wrapText="1"/>
    </xf>
    <xf numFmtId="44" fontId="2" fillId="0" borderId="0" xfId="1" applyNumberFormat="1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topLeftCell="A69" workbookViewId="0">
      <selection activeCell="B89" sqref="B89:D89"/>
    </sheetView>
  </sheetViews>
  <sheetFormatPr defaultRowHeight="15" x14ac:dyDescent="0.25"/>
  <cols>
    <col min="1" max="1" width="66.140625" customWidth="1"/>
    <col min="2" max="2" width="20.28515625" customWidth="1"/>
    <col min="3" max="3" width="18.140625" customWidth="1"/>
    <col min="4" max="4" width="16.28515625" customWidth="1"/>
  </cols>
  <sheetData>
    <row r="1" spans="1:5" ht="15.75" x14ac:dyDescent="0.25">
      <c r="A1" s="3" t="s">
        <v>0</v>
      </c>
      <c r="B1" s="3"/>
      <c r="C1" s="3"/>
      <c r="D1" s="3"/>
      <c r="E1" s="3"/>
    </row>
    <row r="2" spans="1:5" ht="15.75" x14ac:dyDescent="0.25">
      <c r="A2" s="94" t="s">
        <v>85</v>
      </c>
      <c r="B2" s="94"/>
      <c r="C2" s="94"/>
      <c r="D2" s="94"/>
      <c r="E2" s="3"/>
    </row>
    <row r="3" spans="1:5" ht="15.75" x14ac:dyDescent="0.25">
      <c r="A3" s="94"/>
      <c r="B3" s="94"/>
      <c r="C3" s="94"/>
      <c r="D3" s="94"/>
      <c r="E3" s="3"/>
    </row>
    <row r="4" spans="1:5" ht="15.75" x14ac:dyDescent="0.25">
      <c r="A4" s="3"/>
      <c r="B4" s="3"/>
      <c r="C4" s="3"/>
      <c r="D4" s="3"/>
      <c r="E4" s="3"/>
    </row>
    <row r="5" spans="1:5" ht="15.75" x14ac:dyDescent="0.25">
      <c r="A5" s="95" t="s">
        <v>62</v>
      </c>
      <c r="B5" s="95"/>
      <c r="C5" s="95"/>
      <c r="D5" s="95"/>
      <c r="E5" s="3"/>
    </row>
    <row r="6" spans="1:5" ht="15.75" x14ac:dyDescent="0.25">
      <c r="A6" s="3"/>
      <c r="B6" s="3"/>
      <c r="C6" s="3"/>
      <c r="D6" s="3"/>
      <c r="E6" s="3"/>
    </row>
    <row r="7" spans="1:5" ht="15.75" x14ac:dyDescent="0.25">
      <c r="A7" s="5" t="s">
        <v>1</v>
      </c>
      <c r="B7" s="3"/>
      <c r="C7" s="3"/>
      <c r="D7" s="3"/>
      <c r="E7" s="3"/>
    </row>
    <row r="8" spans="1:5" ht="15.75" x14ac:dyDescent="0.25">
      <c r="A8" s="6"/>
      <c r="B8" s="3"/>
      <c r="C8" s="3"/>
      <c r="D8" s="3"/>
      <c r="E8" s="3"/>
    </row>
    <row r="9" spans="1:5" ht="15.75" x14ac:dyDescent="0.25">
      <c r="A9" s="96" t="s">
        <v>11</v>
      </c>
      <c r="B9" s="96"/>
      <c r="C9" s="96"/>
      <c r="D9" s="96"/>
      <c r="E9" s="3"/>
    </row>
    <row r="10" spans="1:5" ht="15.75" x14ac:dyDescent="0.25">
      <c r="A10" s="12"/>
      <c r="B10" s="12"/>
      <c r="C10" s="12"/>
      <c r="D10" s="12"/>
      <c r="E10" s="3"/>
    </row>
    <row r="11" spans="1:5" ht="16.5" thickBot="1" x14ac:dyDescent="0.3">
      <c r="A11" s="3"/>
      <c r="B11" s="16" t="s">
        <v>12</v>
      </c>
      <c r="C11" s="16" t="s">
        <v>13</v>
      </c>
      <c r="D11" s="16" t="s">
        <v>68</v>
      </c>
      <c r="E11" s="3"/>
    </row>
    <row r="12" spans="1:5" ht="16.5" thickBot="1" x14ac:dyDescent="0.3">
      <c r="A12" s="19" t="s">
        <v>2</v>
      </c>
      <c r="B12" s="20">
        <f>SUM(B14+B19+B78)</f>
        <v>3237700</v>
      </c>
      <c r="C12" s="20">
        <f>SUM(C14+C19+C78)</f>
        <v>3147700</v>
      </c>
      <c r="D12" s="21">
        <f>SUM(D14+D19+D78)</f>
        <v>3142700</v>
      </c>
      <c r="E12" s="3"/>
    </row>
    <row r="13" spans="1:5" ht="15.75" x14ac:dyDescent="0.25">
      <c r="A13" s="66"/>
      <c r="B13" s="67"/>
      <c r="C13" s="67"/>
      <c r="D13" s="67"/>
      <c r="E13" s="3"/>
    </row>
    <row r="14" spans="1:5" ht="15.75" x14ac:dyDescent="0.25">
      <c r="A14" s="1" t="s">
        <v>82</v>
      </c>
      <c r="B14" s="7">
        <f>SUM(B15:B17)</f>
        <v>1797700</v>
      </c>
      <c r="C14" s="2">
        <f>SUM(C15:C17)</f>
        <v>1797700</v>
      </c>
      <c r="D14" s="2">
        <f>SUM(D15:D17)</f>
        <v>1797700</v>
      </c>
      <c r="E14" s="3"/>
    </row>
    <row r="15" spans="1:5" ht="15.75" x14ac:dyDescent="0.25">
      <c r="A15" s="3" t="s">
        <v>3</v>
      </c>
      <c r="B15" s="4">
        <v>941000</v>
      </c>
      <c r="C15" s="8">
        <v>941000</v>
      </c>
      <c r="D15" s="4">
        <v>941000</v>
      </c>
      <c r="E15" s="3"/>
    </row>
    <row r="16" spans="1:5" ht="15.75" x14ac:dyDescent="0.25">
      <c r="A16" s="3" t="s">
        <v>4</v>
      </c>
      <c r="B16" s="4">
        <v>467000</v>
      </c>
      <c r="C16" s="8">
        <v>467000</v>
      </c>
      <c r="D16" s="4">
        <v>467000</v>
      </c>
      <c r="E16" s="3"/>
    </row>
    <row r="17" spans="1:5" ht="15.75" x14ac:dyDescent="0.25">
      <c r="A17" s="3" t="s">
        <v>5</v>
      </c>
      <c r="B17" s="4">
        <v>389700</v>
      </c>
      <c r="C17" s="8">
        <v>389700</v>
      </c>
      <c r="D17" s="4">
        <v>389700</v>
      </c>
      <c r="E17" s="3"/>
    </row>
    <row r="18" spans="1:5" ht="15.75" x14ac:dyDescent="0.25">
      <c r="A18" s="66"/>
      <c r="B18" s="67"/>
      <c r="C18" s="67"/>
      <c r="D18" s="67"/>
      <c r="E18" s="3"/>
    </row>
    <row r="19" spans="1:5" ht="15.75" x14ac:dyDescent="0.25">
      <c r="A19" s="1" t="s">
        <v>206</v>
      </c>
      <c r="B19" s="2">
        <f>SUM(B20+B29)</f>
        <v>1420000</v>
      </c>
      <c r="C19" s="2">
        <f>SUM(C20+C29)</f>
        <v>1330000</v>
      </c>
      <c r="D19" s="2">
        <f>SUM(D20+D29)</f>
        <v>1325000</v>
      </c>
      <c r="E19" s="3"/>
    </row>
    <row r="20" spans="1:5" ht="15.75" x14ac:dyDescent="0.25">
      <c r="A20" s="1" t="s">
        <v>179</v>
      </c>
      <c r="B20" s="2">
        <f>SUM(B21:B28)</f>
        <v>940000</v>
      </c>
      <c r="C20" s="2">
        <f>SUM(C21:C28)</f>
        <v>990000</v>
      </c>
      <c r="D20" s="2">
        <f>SUM(D21:D28)</f>
        <v>990000</v>
      </c>
      <c r="E20" s="3"/>
    </row>
    <row r="21" spans="1:5" ht="15.75" x14ac:dyDescent="0.25">
      <c r="A21" s="3" t="s">
        <v>180</v>
      </c>
      <c r="B21" s="4">
        <v>100000</v>
      </c>
      <c r="C21" s="4">
        <v>100000</v>
      </c>
      <c r="D21" s="4">
        <v>100000</v>
      </c>
      <c r="E21" s="3"/>
    </row>
    <row r="22" spans="1:5" ht="15.75" x14ac:dyDescent="0.25">
      <c r="A22" s="3" t="s">
        <v>181</v>
      </c>
      <c r="B22" s="4">
        <v>30000</v>
      </c>
      <c r="C22" s="4">
        <v>30000</v>
      </c>
      <c r="D22" s="4">
        <v>30000</v>
      </c>
      <c r="E22" s="3"/>
    </row>
    <row r="23" spans="1:5" ht="15.75" x14ac:dyDescent="0.25">
      <c r="A23" s="3" t="s">
        <v>182</v>
      </c>
      <c r="B23" s="4">
        <v>600000</v>
      </c>
      <c r="C23" s="4">
        <v>650000</v>
      </c>
      <c r="D23" s="4">
        <v>650000</v>
      </c>
      <c r="E23" s="3"/>
    </row>
    <row r="24" spans="1:5" ht="15.75" x14ac:dyDescent="0.25">
      <c r="A24" s="3" t="s">
        <v>183</v>
      </c>
      <c r="B24" s="4">
        <v>80000</v>
      </c>
      <c r="C24" s="4">
        <v>80000</v>
      </c>
      <c r="D24" s="4">
        <v>80000</v>
      </c>
      <c r="E24" s="3"/>
    </row>
    <row r="25" spans="1:5" ht="15.75" x14ac:dyDescent="0.25">
      <c r="A25" s="3" t="s">
        <v>184</v>
      </c>
      <c r="B25" s="4">
        <v>50000</v>
      </c>
      <c r="C25" s="4">
        <v>50000</v>
      </c>
      <c r="D25" s="4">
        <v>50000</v>
      </c>
      <c r="E25" s="3"/>
    </row>
    <row r="26" spans="1:5" ht="15.75" x14ac:dyDescent="0.25">
      <c r="A26" s="3" t="s">
        <v>185</v>
      </c>
      <c r="B26" s="4">
        <v>60000</v>
      </c>
      <c r="C26" s="4">
        <v>60000</v>
      </c>
      <c r="D26" s="4">
        <v>60000</v>
      </c>
      <c r="E26" s="3"/>
    </row>
    <row r="27" spans="1:5" ht="15.75" x14ac:dyDescent="0.25">
      <c r="A27" s="3" t="s">
        <v>186</v>
      </c>
      <c r="B27" s="4">
        <v>10000</v>
      </c>
      <c r="C27" s="4">
        <v>10000</v>
      </c>
      <c r="D27" s="4">
        <v>10000</v>
      </c>
      <c r="E27" s="3"/>
    </row>
    <row r="28" spans="1:5" ht="15.75" x14ac:dyDescent="0.25">
      <c r="A28" s="3" t="s">
        <v>187</v>
      </c>
      <c r="B28" s="4">
        <v>10000</v>
      </c>
      <c r="C28" s="27">
        <v>10000</v>
      </c>
      <c r="D28" s="4">
        <v>10000</v>
      </c>
      <c r="E28" s="3"/>
    </row>
    <row r="29" spans="1:5" ht="15.75" x14ac:dyDescent="0.25">
      <c r="A29" s="1" t="s">
        <v>188</v>
      </c>
      <c r="B29" s="2">
        <f>SUM(B30:B33)</f>
        <v>480000</v>
      </c>
      <c r="C29" s="2">
        <f>SUM(C30:C33)</f>
        <v>340000</v>
      </c>
      <c r="D29" s="10">
        <f>SUM(D30:D33)</f>
        <v>335000</v>
      </c>
      <c r="E29" s="3"/>
    </row>
    <row r="30" spans="1:5" ht="15.75" x14ac:dyDescent="0.25">
      <c r="A30" s="3" t="s">
        <v>189</v>
      </c>
      <c r="B30" s="4">
        <v>10000</v>
      </c>
      <c r="C30" s="4">
        <v>10000</v>
      </c>
      <c r="D30" s="4">
        <v>10000</v>
      </c>
      <c r="E30" s="3"/>
    </row>
    <row r="31" spans="1:5" ht="15.75" x14ac:dyDescent="0.25">
      <c r="A31" s="3" t="s">
        <v>190</v>
      </c>
      <c r="B31" s="4">
        <v>60000</v>
      </c>
      <c r="C31" s="4">
        <v>65000</v>
      </c>
      <c r="D31" s="4">
        <v>60000</v>
      </c>
      <c r="E31" s="3"/>
    </row>
    <row r="32" spans="1:5" ht="15.75" x14ac:dyDescent="0.25">
      <c r="A32" s="3" t="s">
        <v>191</v>
      </c>
      <c r="B32" s="4">
        <v>70000</v>
      </c>
      <c r="C32" s="4">
        <v>70000</v>
      </c>
      <c r="D32" s="4">
        <v>70000</v>
      </c>
      <c r="E32" s="3"/>
    </row>
    <row r="33" spans="1:5" ht="15.75" x14ac:dyDescent="0.25">
      <c r="A33" s="3" t="s">
        <v>192</v>
      </c>
      <c r="B33" s="4">
        <f>SUM(B34:B43)</f>
        <v>340000</v>
      </c>
      <c r="C33" s="4">
        <f>SUM(C34:C43)</f>
        <v>195000</v>
      </c>
      <c r="D33" s="4">
        <f>SUM(D34:D43)</f>
        <v>195000</v>
      </c>
      <c r="E33" s="3"/>
    </row>
    <row r="34" spans="1:5" ht="15.75" x14ac:dyDescent="0.25">
      <c r="A34" s="3" t="s">
        <v>193</v>
      </c>
      <c r="B34" s="15">
        <v>5000</v>
      </c>
      <c r="C34" s="15">
        <v>5000</v>
      </c>
      <c r="D34" s="15">
        <v>5000</v>
      </c>
      <c r="E34" s="3"/>
    </row>
    <row r="35" spans="1:5" ht="15.75" x14ac:dyDescent="0.25">
      <c r="A35" s="3" t="s">
        <v>194</v>
      </c>
      <c r="B35" s="15">
        <v>100000</v>
      </c>
      <c r="C35" s="15">
        <v>100000</v>
      </c>
      <c r="D35" s="15">
        <v>100000</v>
      </c>
      <c r="E35" s="3"/>
    </row>
    <row r="36" spans="1:5" ht="15.75" x14ac:dyDescent="0.25">
      <c r="A36" s="3" t="s">
        <v>195</v>
      </c>
      <c r="B36" s="15">
        <v>15000</v>
      </c>
      <c r="C36" s="15">
        <v>15000</v>
      </c>
      <c r="D36" s="15">
        <v>15000</v>
      </c>
      <c r="E36" s="3"/>
    </row>
    <row r="37" spans="1:5" ht="15.75" x14ac:dyDescent="0.25">
      <c r="A37" s="3" t="s">
        <v>196</v>
      </c>
      <c r="B37" s="15">
        <v>50000</v>
      </c>
      <c r="C37" s="15">
        <v>50000</v>
      </c>
      <c r="D37" s="15">
        <v>50000</v>
      </c>
      <c r="E37" s="3"/>
    </row>
    <row r="38" spans="1:5" ht="15.75" x14ac:dyDescent="0.25">
      <c r="A38" s="3" t="s">
        <v>197</v>
      </c>
      <c r="B38" s="15">
        <v>5000</v>
      </c>
      <c r="C38" s="15">
        <v>5000</v>
      </c>
      <c r="D38" s="15">
        <v>5000</v>
      </c>
      <c r="E38" s="3"/>
    </row>
    <row r="39" spans="1:5" ht="15.75" x14ac:dyDescent="0.25">
      <c r="A39" s="3" t="s">
        <v>198</v>
      </c>
      <c r="B39" s="15">
        <v>10000</v>
      </c>
      <c r="C39" s="15">
        <v>10000</v>
      </c>
      <c r="D39" s="15">
        <v>10000</v>
      </c>
      <c r="E39" s="3"/>
    </row>
    <row r="40" spans="1:5" ht="15.75" x14ac:dyDescent="0.25">
      <c r="A40" s="3" t="s">
        <v>199</v>
      </c>
      <c r="B40" s="15">
        <v>125000</v>
      </c>
      <c r="C40" s="15">
        <v>0</v>
      </c>
      <c r="D40" s="15">
        <v>0</v>
      </c>
      <c r="E40" s="3"/>
    </row>
    <row r="41" spans="1:5" ht="15.75" x14ac:dyDescent="0.25">
      <c r="A41" s="3" t="s">
        <v>200</v>
      </c>
      <c r="B41" s="15">
        <v>15000</v>
      </c>
      <c r="C41" s="15">
        <v>0</v>
      </c>
      <c r="D41" s="15">
        <v>0</v>
      </c>
      <c r="E41" s="3"/>
    </row>
    <row r="42" spans="1:5" ht="15.75" x14ac:dyDescent="0.25">
      <c r="A42" s="3" t="s">
        <v>201</v>
      </c>
      <c r="B42" s="74">
        <v>5000</v>
      </c>
      <c r="C42" s="25">
        <v>0</v>
      </c>
      <c r="D42" s="25">
        <v>0</v>
      </c>
      <c r="E42" s="29"/>
    </row>
    <row r="43" spans="1:5" ht="15.75" x14ac:dyDescent="0.25">
      <c r="A43" s="3" t="s">
        <v>202</v>
      </c>
      <c r="B43" s="15">
        <v>10000</v>
      </c>
      <c r="C43" s="15">
        <v>10000</v>
      </c>
      <c r="D43" s="15">
        <v>10000</v>
      </c>
      <c r="E43" s="3"/>
    </row>
    <row r="44" spans="1:5" ht="15.75" x14ac:dyDescent="0.25">
      <c r="A44" s="1"/>
      <c r="B44" s="2"/>
      <c r="C44" s="3"/>
      <c r="D44" s="3"/>
      <c r="E44" s="3"/>
    </row>
    <row r="45" spans="1:5" ht="15.75" x14ac:dyDescent="0.25">
      <c r="A45" s="1" t="s">
        <v>83</v>
      </c>
      <c r="B45" s="2">
        <f>SUM(B51+B49+B54+B53+B56+B46+B58+B60+B62+B64+B66+B68+B70+B72+B74+B42)</f>
        <v>291000</v>
      </c>
      <c r="C45" s="2">
        <f>SUM(C51+C49+C54+C53+C56+C46+C58+C60+C62+C64+C66+C68+C72+C70+C74+C42)</f>
        <v>286000</v>
      </c>
      <c r="D45" s="2">
        <f>SUM(D51+D49+D54+D53+D56+D46+D58+D60+D62+D64+D66+D68+D70+D72+D74+D42)</f>
        <v>286000</v>
      </c>
      <c r="E45" s="3"/>
    </row>
    <row r="46" spans="1:5" ht="15.75" x14ac:dyDescent="0.25">
      <c r="A46" s="1" t="s">
        <v>86</v>
      </c>
      <c r="B46" s="2">
        <f>SUM(B47+B48)</f>
        <v>100000</v>
      </c>
      <c r="C46" s="2">
        <f>SUM(C47+C48)</f>
        <v>100000</v>
      </c>
      <c r="D46" s="2">
        <f>SUM(D47+D48)</f>
        <v>100000</v>
      </c>
      <c r="E46" s="3"/>
    </row>
    <row r="47" spans="1:5" ht="15.75" x14ac:dyDescent="0.25">
      <c r="A47" s="3" t="s">
        <v>169</v>
      </c>
      <c r="B47" s="4">
        <v>90000</v>
      </c>
      <c r="C47" s="4">
        <v>90000</v>
      </c>
      <c r="D47" s="4">
        <v>90000</v>
      </c>
      <c r="E47" s="3"/>
    </row>
    <row r="48" spans="1:5" ht="15.75" x14ac:dyDescent="0.25">
      <c r="A48" s="3" t="s">
        <v>87</v>
      </c>
      <c r="B48" s="4">
        <v>10000</v>
      </c>
      <c r="C48" s="4">
        <v>10000</v>
      </c>
      <c r="D48" s="4">
        <v>10000</v>
      </c>
      <c r="E48" s="3"/>
    </row>
    <row r="49" spans="1:5" ht="15.75" x14ac:dyDescent="0.25">
      <c r="A49" s="1" t="s">
        <v>72</v>
      </c>
      <c r="B49" s="2">
        <f>SUM(B50)</f>
        <v>30000</v>
      </c>
      <c r="C49" s="2">
        <f>SUM(C50)</f>
        <v>30000</v>
      </c>
      <c r="D49" s="2">
        <f>SUM(D50)</f>
        <v>30000</v>
      </c>
      <c r="E49" s="3"/>
    </row>
    <row r="50" spans="1:5" ht="15.75" x14ac:dyDescent="0.25">
      <c r="A50" s="3" t="s">
        <v>170</v>
      </c>
      <c r="B50" s="4">
        <v>30000</v>
      </c>
      <c r="C50" s="4">
        <v>30000</v>
      </c>
      <c r="D50" s="4">
        <v>30000</v>
      </c>
      <c r="E50" s="3"/>
    </row>
    <row r="51" spans="1:5" ht="15.75" x14ac:dyDescent="0.25">
      <c r="A51" s="1" t="s">
        <v>88</v>
      </c>
      <c r="B51" s="2">
        <v>25000</v>
      </c>
      <c r="C51" s="2">
        <f>SUM(C52)</f>
        <v>25000</v>
      </c>
      <c r="D51" s="2">
        <v>25000</v>
      </c>
      <c r="E51" s="3"/>
    </row>
    <row r="52" spans="1:5" ht="15.75" x14ac:dyDescent="0.25">
      <c r="A52" s="3" t="s">
        <v>171</v>
      </c>
      <c r="B52" s="4">
        <v>25000</v>
      </c>
      <c r="C52" s="4">
        <v>25000</v>
      </c>
      <c r="D52" s="4">
        <v>25000</v>
      </c>
      <c r="E52" s="3"/>
    </row>
    <row r="53" spans="1:5" ht="15.75" x14ac:dyDescent="0.25">
      <c r="A53" s="1" t="s">
        <v>6</v>
      </c>
      <c r="B53" s="2">
        <v>50000</v>
      </c>
      <c r="C53" s="2">
        <v>50000</v>
      </c>
      <c r="D53" s="2">
        <v>50000</v>
      </c>
      <c r="E53" s="3"/>
    </row>
    <row r="54" spans="1:5" ht="15.75" x14ac:dyDescent="0.25">
      <c r="A54" s="1" t="s">
        <v>89</v>
      </c>
      <c r="B54" s="2">
        <v>5000</v>
      </c>
      <c r="C54" s="2">
        <v>5000</v>
      </c>
      <c r="D54" s="2">
        <v>5000</v>
      </c>
      <c r="E54" s="3"/>
    </row>
    <row r="55" spans="1:5" ht="15.75" x14ac:dyDescent="0.25">
      <c r="A55" s="3" t="s">
        <v>172</v>
      </c>
      <c r="B55" s="4">
        <v>5000</v>
      </c>
      <c r="C55" s="4">
        <v>5000</v>
      </c>
      <c r="D55" s="4">
        <v>5000</v>
      </c>
      <c r="E55" s="3"/>
    </row>
    <row r="56" spans="1:5" ht="15.75" x14ac:dyDescent="0.25">
      <c r="A56" s="1" t="s">
        <v>90</v>
      </c>
      <c r="B56" s="2">
        <f>SUM(B57)</f>
        <v>10000</v>
      </c>
      <c r="C56" s="2">
        <f>SUM(C57)</f>
        <v>10000</v>
      </c>
      <c r="D56" s="2">
        <f>SUM(D57)</f>
        <v>10000</v>
      </c>
      <c r="E56" s="3"/>
    </row>
    <row r="57" spans="1:5" ht="15.75" x14ac:dyDescent="0.25">
      <c r="A57" s="3" t="s">
        <v>173</v>
      </c>
      <c r="B57" s="4">
        <v>10000</v>
      </c>
      <c r="C57" s="4">
        <v>10000</v>
      </c>
      <c r="D57" s="4">
        <v>10000</v>
      </c>
      <c r="E57" s="3"/>
    </row>
    <row r="58" spans="1:5" ht="15.75" x14ac:dyDescent="0.25">
      <c r="A58" s="11" t="s">
        <v>73</v>
      </c>
      <c r="B58" s="10">
        <f>SUM(B59)</f>
        <v>15000</v>
      </c>
      <c r="C58" s="10">
        <f>SUM(C59)</f>
        <v>15000</v>
      </c>
      <c r="D58" s="10">
        <f>SUM(D59)</f>
        <v>15000</v>
      </c>
      <c r="E58" s="3"/>
    </row>
    <row r="59" spans="1:5" ht="15.75" x14ac:dyDescent="0.25">
      <c r="A59" s="82" t="s">
        <v>174</v>
      </c>
      <c r="B59" s="9">
        <v>15000</v>
      </c>
      <c r="C59" s="9">
        <v>15000</v>
      </c>
      <c r="D59" s="9">
        <v>15000</v>
      </c>
      <c r="E59" s="3"/>
    </row>
    <row r="60" spans="1:5" ht="15.75" x14ac:dyDescent="0.25">
      <c r="A60" s="1" t="s">
        <v>69</v>
      </c>
      <c r="B60" s="2">
        <v>3000</v>
      </c>
      <c r="C60" s="2">
        <f>SUM(C61)</f>
        <v>3000</v>
      </c>
      <c r="D60" s="2">
        <v>3000</v>
      </c>
      <c r="E60" s="3"/>
    </row>
    <row r="61" spans="1:5" ht="15.75" x14ac:dyDescent="0.25">
      <c r="A61" s="3" t="s">
        <v>175</v>
      </c>
      <c r="B61" s="4">
        <v>3000</v>
      </c>
      <c r="C61" s="4">
        <v>3000</v>
      </c>
      <c r="D61" s="22">
        <v>3000</v>
      </c>
      <c r="E61" s="3"/>
    </row>
    <row r="62" spans="1:5" ht="15.75" x14ac:dyDescent="0.25">
      <c r="A62" s="1" t="s">
        <v>70</v>
      </c>
      <c r="B62" s="17">
        <f>SUM(B63)</f>
        <v>8000</v>
      </c>
      <c r="C62" s="24">
        <f>SUM(C63)</f>
        <v>8000</v>
      </c>
      <c r="D62" s="17">
        <f>SUM(D63)</f>
        <v>8000</v>
      </c>
      <c r="E62" s="3"/>
    </row>
    <row r="63" spans="1:5" ht="31.5" x14ac:dyDescent="0.25">
      <c r="A63" s="41" t="s">
        <v>126</v>
      </c>
      <c r="B63" s="18">
        <v>8000</v>
      </c>
      <c r="C63" s="25">
        <v>8000</v>
      </c>
      <c r="D63" s="18">
        <v>8000</v>
      </c>
      <c r="E63" s="3"/>
    </row>
    <row r="64" spans="1:5" ht="15.75" x14ac:dyDescent="0.25">
      <c r="A64" s="1" t="s">
        <v>74</v>
      </c>
      <c r="B64" s="14">
        <v>3000</v>
      </c>
      <c r="C64" s="26">
        <f>SUM(C65)</f>
        <v>3000</v>
      </c>
      <c r="D64" s="14">
        <v>3000</v>
      </c>
      <c r="E64" s="3"/>
    </row>
    <row r="65" spans="1:5" ht="15.75" x14ac:dyDescent="0.25">
      <c r="A65" s="3" t="s">
        <v>7</v>
      </c>
      <c r="B65" s="15">
        <v>3000</v>
      </c>
      <c r="C65" s="25">
        <v>3000</v>
      </c>
      <c r="D65" s="23">
        <v>3000</v>
      </c>
      <c r="E65" s="3"/>
    </row>
    <row r="66" spans="1:5" ht="15.75" x14ac:dyDescent="0.25">
      <c r="A66" s="1" t="s">
        <v>71</v>
      </c>
      <c r="B66" s="14">
        <f>SUM(B67)</f>
        <v>3000</v>
      </c>
      <c r="C66" s="24">
        <f>SUM(C67)</f>
        <v>3000</v>
      </c>
      <c r="D66" s="36">
        <f>SUM(D67)</f>
        <v>3000</v>
      </c>
      <c r="E66" s="3"/>
    </row>
    <row r="67" spans="1:5" ht="15.75" x14ac:dyDescent="0.25">
      <c r="A67" s="3" t="s">
        <v>176</v>
      </c>
      <c r="B67" s="15">
        <v>3000</v>
      </c>
      <c r="C67" s="25">
        <v>3000</v>
      </c>
      <c r="D67" s="23">
        <v>3000</v>
      </c>
      <c r="E67" s="3"/>
    </row>
    <row r="68" spans="1:5" ht="15.75" x14ac:dyDescent="0.25">
      <c r="A68" s="1" t="s">
        <v>57</v>
      </c>
      <c r="B68" s="14">
        <v>10000</v>
      </c>
      <c r="C68" s="24">
        <v>10000</v>
      </c>
      <c r="D68" s="36">
        <v>10000</v>
      </c>
      <c r="E68" s="3"/>
    </row>
    <row r="69" spans="1:5" ht="15.75" x14ac:dyDescent="0.25">
      <c r="A69" s="3" t="s">
        <v>177</v>
      </c>
      <c r="B69" s="74">
        <v>10000</v>
      </c>
      <c r="C69" s="74">
        <v>10000</v>
      </c>
      <c r="D69" s="74">
        <v>10000</v>
      </c>
      <c r="E69" s="3"/>
    </row>
    <row r="70" spans="1:5" ht="15.75" x14ac:dyDescent="0.25">
      <c r="A70" s="1" t="s">
        <v>81</v>
      </c>
      <c r="B70" s="75">
        <f>SUM(B71)</f>
        <v>4000</v>
      </c>
      <c r="C70" s="75">
        <f>SUM(C71)</f>
        <v>4000</v>
      </c>
      <c r="D70" s="75">
        <f>SUM(D71)</f>
        <v>4000</v>
      </c>
      <c r="E70" s="3"/>
    </row>
    <row r="71" spans="1:5" ht="15.75" x14ac:dyDescent="0.25">
      <c r="A71" s="3" t="s">
        <v>131</v>
      </c>
      <c r="B71" s="74">
        <v>4000</v>
      </c>
      <c r="C71" s="74">
        <v>4000</v>
      </c>
      <c r="D71" s="74">
        <v>4000</v>
      </c>
      <c r="E71" s="3"/>
    </row>
    <row r="72" spans="1:5" ht="15.75" x14ac:dyDescent="0.25">
      <c r="A72" s="1" t="s">
        <v>58</v>
      </c>
      <c r="B72" s="75">
        <f>SUM(B73)</f>
        <v>10000</v>
      </c>
      <c r="C72" s="75">
        <f>SUM(C73)</f>
        <v>10000</v>
      </c>
      <c r="D72" s="75">
        <f>SUM(D73)</f>
        <v>10000</v>
      </c>
      <c r="E72" s="3"/>
    </row>
    <row r="73" spans="1:5" ht="15.75" x14ac:dyDescent="0.25">
      <c r="A73" s="3" t="s">
        <v>59</v>
      </c>
      <c r="B73" s="74">
        <v>10000</v>
      </c>
      <c r="C73" s="74">
        <v>10000</v>
      </c>
      <c r="D73" s="74">
        <v>10000</v>
      </c>
      <c r="E73" s="3"/>
    </row>
    <row r="74" spans="1:5" ht="15.75" x14ac:dyDescent="0.25">
      <c r="A74" s="1" t="s">
        <v>60</v>
      </c>
      <c r="B74" s="75">
        <f>SUM(B75:B76)</f>
        <v>10000</v>
      </c>
      <c r="C74" s="75">
        <f>SUM(C75:C76)</f>
        <v>10000</v>
      </c>
      <c r="D74" s="75">
        <f>SUM(D75:D76)</f>
        <v>10000</v>
      </c>
      <c r="E74" s="3"/>
    </row>
    <row r="75" spans="1:5" ht="15.75" x14ac:dyDescent="0.25">
      <c r="A75" s="3" t="s">
        <v>61</v>
      </c>
      <c r="B75" s="74">
        <v>5000</v>
      </c>
      <c r="C75" s="74">
        <v>5000</v>
      </c>
      <c r="D75" s="74">
        <v>5000</v>
      </c>
      <c r="E75" s="3"/>
    </row>
    <row r="76" spans="1:5" ht="15.75" x14ac:dyDescent="0.25">
      <c r="A76" s="3" t="s">
        <v>127</v>
      </c>
      <c r="B76" s="74">
        <v>5000</v>
      </c>
      <c r="C76" s="74">
        <v>5000</v>
      </c>
      <c r="D76" s="74">
        <v>5000</v>
      </c>
      <c r="E76" s="3"/>
    </row>
    <row r="77" spans="1:5" ht="15.75" x14ac:dyDescent="0.25">
      <c r="A77" s="3"/>
      <c r="B77" s="73"/>
      <c r="C77" s="73"/>
      <c r="D77" s="73"/>
      <c r="E77" s="3"/>
    </row>
    <row r="78" spans="1:5" ht="15.75" x14ac:dyDescent="0.25">
      <c r="A78" s="13" t="s">
        <v>84</v>
      </c>
      <c r="B78" s="2">
        <v>20000</v>
      </c>
      <c r="C78" s="28">
        <v>20000</v>
      </c>
      <c r="D78" s="2">
        <v>20000</v>
      </c>
      <c r="E78" s="3"/>
    </row>
    <row r="79" spans="1:5" s="85" customFormat="1" ht="15.75" x14ac:dyDescent="0.25">
      <c r="A79" s="13" t="s">
        <v>128</v>
      </c>
      <c r="B79" s="2">
        <f>SUM(B80)</f>
        <v>5000</v>
      </c>
      <c r="C79" s="28">
        <f>SUM(C80)</f>
        <v>5000</v>
      </c>
      <c r="D79" s="2">
        <f>SUM(D80)</f>
        <v>5000</v>
      </c>
      <c r="E79" s="1"/>
    </row>
    <row r="80" spans="1:5" s="77" customFormat="1" ht="15.75" x14ac:dyDescent="0.25">
      <c r="A80" s="41" t="s">
        <v>130</v>
      </c>
      <c r="B80" s="4">
        <v>5000</v>
      </c>
      <c r="C80" s="27">
        <v>5000</v>
      </c>
      <c r="D80" s="4">
        <v>5000</v>
      </c>
      <c r="E80" s="3"/>
    </row>
    <row r="81" spans="1:5" s="77" customFormat="1" ht="15.75" x14ac:dyDescent="0.25">
      <c r="A81" s="13" t="s">
        <v>129</v>
      </c>
      <c r="B81" s="2">
        <v>3000</v>
      </c>
      <c r="C81" s="28">
        <v>3000</v>
      </c>
      <c r="D81" s="2">
        <v>3000</v>
      </c>
      <c r="E81" s="3"/>
    </row>
    <row r="82" spans="1:5" s="77" customFormat="1" ht="15.75" x14ac:dyDescent="0.25">
      <c r="A82" s="41" t="s">
        <v>137</v>
      </c>
      <c r="B82" s="4">
        <v>3000</v>
      </c>
      <c r="C82" s="27">
        <v>3000</v>
      </c>
      <c r="D82" s="4">
        <v>3000</v>
      </c>
      <c r="E82" s="3"/>
    </row>
    <row r="83" spans="1:5" ht="15.75" x14ac:dyDescent="0.25">
      <c r="A83" s="13" t="s">
        <v>138</v>
      </c>
      <c r="B83" s="2">
        <v>12000</v>
      </c>
      <c r="C83" s="28">
        <v>12000</v>
      </c>
      <c r="D83" s="2">
        <v>12000</v>
      </c>
      <c r="E83" s="3"/>
    </row>
    <row r="84" spans="1:5" ht="15.75" customHeight="1" x14ac:dyDescent="0.25">
      <c r="A84" s="13"/>
      <c r="B84" s="2"/>
      <c r="C84" s="28"/>
      <c r="D84" s="2"/>
      <c r="E84" s="3"/>
    </row>
    <row r="85" spans="1:5" ht="15.75" x14ac:dyDescent="0.25">
      <c r="A85" s="5" t="s">
        <v>8</v>
      </c>
      <c r="B85" s="3"/>
      <c r="C85" s="3"/>
      <c r="D85" s="3"/>
      <c r="E85" s="3"/>
    </row>
    <row r="86" spans="1:5" ht="15.75" x14ac:dyDescent="0.25">
      <c r="A86" s="3"/>
      <c r="B86" s="3"/>
      <c r="C86" s="3"/>
      <c r="D86" s="3"/>
      <c r="E86" s="3"/>
    </row>
    <row r="87" spans="1:5" ht="15.75" x14ac:dyDescent="0.25">
      <c r="A87" s="96" t="s">
        <v>76</v>
      </c>
      <c r="B87" s="96"/>
      <c r="C87" s="96"/>
      <c r="D87" s="96"/>
      <c r="E87" s="3"/>
    </row>
    <row r="88" spans="1:5" ht="15.75" x14ac:dyDescent="0.25">
      <c r="A88" s="12"/>
      <c r="B88" s="12"/>
      <c r="C88" s="12"/>
      <c r="D88" s="12"/>
      <c r="E88" s="3"/>
    </row>
    <row r="89" spans="1:5" ht="15.75" x14ac:dyDescent="0.25">
      <c r="A89" s="12"/>
      <c r="B89" s="93" t="s">
        <v>9</v>
      </c>
      <c r="C89" s="93"/>
      <c r="D89" s="93"/>
      <c r="E89" s="3"/>
    </row>
    <row r="90" spans="1:5" ht="15.75" x14ac:dyDescent="0.25">
      <c r="A90" s="3"/>
      <c r="B90" s="93" t="s">
        <v>10</v>
      </c>
      <c r="C90" s="93"/>
      <c r="D90" s="93"/>
      <c r="E90" s="3"/>
    </row>
    <row r="91" spans="1:5" ht="15.75" x14ac:dyDescent="0.25">
      <c r="A91" s="3"/>
      <c r="B91" s="3"/>
      <c r="C91" s="3"/>
      <c r="D91" s="3"/>
      <c r="E91" s="3"/>
    </row>
    <row r="92" spans="1:5" ht="15.75" customHeight="1" x14ac:dyDescent="0.25">
      <c r="A92" s="3"/>
      <c r="B92" s="3"/>
      <c r="C92" s="3"/>
      <c r="D92" s="3"/>
      <c r="E92" s="3"/>
    </row>
    <row r="93" spans="1:5" ht="15.75" x14ac:dyDescent="0.25">
      <c r="E93" s="3"/>
    </row>
    <row r="94" spans="1:5" ht="15.75" x14ac:dyDescent="0.25">
      <c r="E94" s="3"/>
    </row>
    <row r="95" spans="1:5" ht="15.75" x14ac:dyDescent="0.25">
      <c r="E95" s="3"/>
    </row>
  </sheetData>
  <mergeCells count="6">
    <mergeCell ref="B90:D90"/>
    <mergeCell ref="A2:D3"/>
    <mergeCell ref="A5:D5"/>
    <mergeCell ref="A9:D9"/>
    <mergeCell ref="A87:D87"/>
    <mergeCell ref="B89:D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opLeftCell="A7" workbookViewId="0">
      <selection activeCell="A7" sqref="A7"/>
    </sheetView>
  </sheetViews>
  <sheetFormatPr defaultRowHeight="15" x14ac:dyDescent="0.25"/>
  <cols>
    <col min="1" max="1" width="65.5703125" customWidth="1"/>
    <col min="2" max="2" width="18.5703125" customWidth="1"/>
    <col min="3" max="3" width="17.5703125" customWidth="1"/>
    <col min="4" max="4" width="19.85546875" customWidth="1"/>
  </cols>
  <sheetData>
    <row r="1" spans="1:4" ht="15.75" x14ac:dyDescent="0.25">
      <c r="A1" s="3" t="s">
        <v>0</v>
      </c>
      <c r="B1" s="3"/>
      <c r="C1" s="3"/>
      <c r="D1" s="3"/>
    </row>
    <row r="2" spans="1:4" x14ac:dyDescent="0.25">
      <c r="A2" s="98" t="s">
        <v>85</v>
      </c>
      <c r="B2" s="98"/>
      <c r="C2" s="98"/>
      <c r="D2" s="98"/>
    </row>
    <row r="3" spans="1:4" x14ac:dyDescent="0.25">
      <c r="A3" s="98"/>
      <c r="B3" s="98"/>
      <c r="C3" s="98"/>
      <c r="D3" s="98"/>
    </row>
    <row r="4" spans="1:4" ht="15.75" x14ac:dyDescent="0.25">
      <c r="A4" s="32"/>
      <c r="B4" s="32"/>
      <c r="C4" s="32"/>
      <c r="D4" s="32"/>
    </row>
    <row r="5" spans="1:4" ht="15.75" x14ac:dyDescent="0.25">
      <c r="A5" s="95" t="s">
        <v>17</v>
      </c>
      <c r="B5" s="95"/>
      <c r="C5" s="95"/>
      <c r="D5" s="95"/>
    </row>
    <row r="6" spans="1:4" ht="15.75" x14ac:dyDescent="0.25">
      <c r="A6" s="33"/>
      <c r="B6" s="3"/>
      <c r="C6" s="3"/>
      <c r="D6" s="3"/>
    </row>
    <row r="7" spans="1:4" ht="15.75" x14ac:dyDescent="0.25">
      <c r="A7" s="11" t="s">
        <v>14</v>
      </c>
      <c r="B7" s="3"/>
      <c r="C7" s="3"/>
      <c r="D7" s="3"/>
    </row>
    <row r="8" spans="1:4" ht="15.75" x14ac:dyDescent="0.25">
      <c r="A8" s="1"/>
      <c r="B8" s="3"/>
      <c r="C8" s="3"/>
      <c r="D8" s="3"/>
    </row>
    <row r="9" spans="1:4" ht="15.75" x14ac:dyDescent="0.25">
      <c r="A9" s="96" t="s">
        <v>18</v>
      </c>
      <c r="B9" s="96"/>
      <c r="C9" s="96"/>
      <c r="D9" s="3"/>
    </row>
    <row r="10" spans="1:4" ht="15.75" x14ac:dyDescent="0.25">
      <c r="A10" s="3"/>
      <c r="B10" s="3"/>
      <c r="C10" s="3"/>
      <c r="D10" s="3"/>
    </row>
    <row r="11" spans="1:4" ht="16.5" thickBot="1" x14ac:dyDescent="0.3">
      <c r="A11" s="3"/>
      <c r="B11" s="16" t="s">
        <v>12</v>
      </c>
      <c r="C11" s="16" t="s">
        <v>13</v>
      </c>
      <c r="D11" s="16" t="s">
        <v>68</v>
      </c>
    </row>
    <row r="12" spans="1:4" ht="16.5" thickBot="1" x14ac:dyDescent="0.3">
      <c r="A12" s="19" t="s">
        <v>2</v>
      </c>
      <c r="B12" s="20">
        <f>SUM(B14+B17+B21+B53)</f>
        <v>4222000</v>
      </c>
      <c r="C12" s="34">
        <f>SUM(C14+C17+C21+D53)</f>
        <v>4202000</v>
      </c>
      <c r="D12" s="76">
        <f>SUM(D14+D17+D21+D53)</f>
        <v>4202000</v>
      </c>
    </row>
    <row r="13" spans="1:4" ht="15.75" x14ac:dyDescent="0.25">
      <c r="A13" s="35" t="s">
        <v>15</v>
      </c>
      <c r="B13" s="3"/>
      <c r="C13" s="3"/>
      <c r="D13" s="3"/>
    </row>
    <row r="14" spans="1:4" ht="15.75" x14ac:dyDescent="0.25">
      <c r="A14" s="11" t="s">
        <v>94</v>
      </c>
      <c r="B14" s="86">
        <v>2720000</v>
      </c>
      <c r="C14" s="87">
        <v>2720000</v>
      </c>
      <c r="D14" s="80">
        <v>2720000</v>
      </c>
    </row>
    <row r="15" spans="1:4" ht="15.75" x14ac:dyDescent="0.25">
      <c r="A15" s="78" t="s">
        <v>91</v>
      </c>
      <c r="B15" s="53">
        <v>2720000</v>
      </c>
      <c r="C15" s="88">
        <v>2720000</v>
      </c>
      <c r="D15" s="81">
        <v>2720000</v>
      </c>
    </row>
    <row r="16" spans="1:4" ht="15.75" x14ac:dyDescent="0.25">
      <c r="A16" s="78"/>
      <c r="B16" s="86"/>
      <c r="C16" s="87"/>
      <c r="D16" s="80"/>
    </row>
    <row r="17" spans="1:4" ht="15.75" x14ac:dyDescent="0.25">
      <c r="A17" s="1" t="s">
        <v>95</v>
      </c>
      <c r="B17" s="14">
        <f>SUM(B18:B19)</f>
        <v>1370000</v>
      </c>
      <c r="C17" s="26">
        <f>SUM(C18:C19)</f>
        <v>1350000</v>
      </c>
      <c r="D17" s="92">
        <f>SUM(D18:D19)</f>
        <v>1350000</v>
      </c>
    </row>
    <row r="18" spans="1:4" ht="15.75" x14ac:dyDescent="0.25">
      <c r="A18" s="3" t="s">
        <v>92</v>
      </c>
      <c r="B18" s="15">
        <v>1000000</v>
      </c>
      <c r="C18" s="44">
        <v>1000000</v>
      </c>
      <c r="D18" s="18">
        <v>1000000</v>
      </c>
    </row>
    <row r="19" spans="1:4" ht="15.75" x14ac:dyDescent="0.25">
      <c r="A19" s="3" t="s">
        <v>93</v>
      </c>
      <c r="B19" s="15">
        <v>370000</v>
      </c>
      <c r="C19" s="44">
        <v>350000</v>
      </c>
      <c r="D19" s="18">
        <v>350000</v>
      </c>
    </row>
    <row r="20" spans="1:4" ht="15.75" x14ac:dyDescent="0.25">
      <c r="A20" s="1"/>
      <c r="B20" s="2"/>
      <c r="C20" s="28"/>
      <c r="D20" s="17"/>
    </row>
    <row r="21" spans="1:4" ht="15.75" x14ac:dyDescent="0.25">
      <c r="A21" s="1" t="s">
        <v>111</v>
      </c>
      <c r="B21" s="2">
        <f>SUM(B22+B25+B27+B29+B31+B33+B35+B37+B39+B48+B40+B42+B44+B46+B49+B51)</f>
        <v>110000</v>
      </c>
      <c r="C21" s="28">
        <f>SUM(C22+C25+C27+C29+C31+C33+C35+C37+C39+C40+C42+C44+C46+C48+C49+C51)</f>
        <v>110000</v>
      </c>
      <c r="D21" s="17">
        <f>SUM(D22+D25+D27+D29+D31+D33+D35+D37+D39+D40+D42+D44+D46+D48+D49+D51)</f>
        <v>110000</v>
      </c>
    </row>
    <row r="22" spans="1:4" ht="15.75" x14ac:dyDescent="0.25">
      <c r="A22" s="11" t="s">
        <v>96</v>
      </c>
      <c r="B22" s="2">
        <f>SUM(B23+B24)</f>
        <v>4000</v>
      </c>
      <c r="C22" s="28">
        <f>SUM(C23+C24)</f>
        <v>4000</v>
      </c>
      <c r="D22" s="17">
        <f>SUM(D23+D24)</f>
        <v>4000</v>
      </c>
    </row>
    <row r="23" spans="1:4" ht="15.75" x14ac:dyDescent="0.25">
      <c r="A23" s="79" t="s">
        <v>97</v>
      </c>
      <c r="B23" s="4">
        <v>2000</v>
      </c>
      <c r="C23" s="27">
        <v>2000</v>
      </c>
      <c r="D23" s="18">
        <v>2000</v>
      </c>
    </row>
    <row r="24" spans="1:4" ht="15.75" x14ac:dyDescent="0.25">
      <c r="A24" s="79" t="s">
        <v>103</v>
      </c>
      <c r="B24" s="4">
        <v>2000</v>
      </c>
      <c r="C24" s="27">
        <v>2000</v>
      </c>
      <c r="D24" s="18">
        <v>2000</v>
      </c>
    </row>
    <row r="25" spans="1:4" ht="15.75" x14ac:dyDescent="0.25">
      <c r="A25" s="1" t="s">
        <v>98</v>
      </c>
      <c r="B25" s="2">
        <f>SUM(B26)</f>
        <v>10000</v>
      </c>
      <c r="C25" s="28">
        <f>SUM(C26)</f>
        <v>10000</v>
      </c>
      <c r="D25" s="17">
        <f>SUM(D26)</f>
        <v>10000</v>
      </c>
    </row>
    <row r="26" spans="1:4" ht="15.75" x14ac:dyDescent="0.25">
      <c r="A26" s="3" t="s">
        <v>99</v>
      </c>
      <c r="B26" s="4">
        <v>10000</v>
      </c>
      <c r="C26" s="27">
        <v>10000</v>
      </c>
      <c r="D26" s="18">
        <v>10000</v>
      </c>
    </row>
    <row r="27" spans="1:4" ht="15.75" x14ac:dyDescent="0.25">
      <c r="A27" s="1" t="s">
        <v>122</v>
      </c>
      <c r="B27" s="2">
        <f>SUM(B28)</f>
        <v>10000</v>
      </c>
      <c r="C27" s="28">
        <f>SUM(C28)</f>
        <v>10000</v>
      </c>
      <c r="D27" s="17">
        <f>SUM(D28)</f>
        <v>10000</v>
      </c>
    </row>
    <row r="28" spans="1:4" ht="15.75" x14ac:dyDescent="0.25">
      <c r="A28" s="3" t="s">
        <v>100</v>
      </c>
      <c r="B28" s="4">
        <v>10000</v>
      </c>
      <c r="C28" s="27">
        <v>10000</v>
      </c>
      <c r="D28" s="18">
        <v>10000</v>
      </c>
    </row>
    <row r="29" spans="1:4" ht="15.75" x14ac:dyDescent="0.25">
      <c r="A29" s="1" t="s">
        <v>123</v>
      </c>
      <c r="B29" s="2">
        <f>SUM(B30)</f>
        <v>2000</v>
      </c>
      <c r="C29" s="28">
        <f>SUM(C30)</f>
        <v>2000</v>
      </c>
      <c r="D29" s="17">
        <f>SUM(D30)</f>
        <v>2000</v>
      </c>
    </row>
    <row r="30" spans="1:4" ht="15.75" x14ac:dyDescent="0.25">
      <c r="A30" s="3" t="s">
        <v>101</v>
      </c>
      <c r="B30" s="4">
        <v>2000</v>
      </c>
      <c r="C30" s="27">
        <v>2000</v>
      </c>
      <c r="D30" s="18">
        <v>2000</v>
      </c>
    </row>
    <row r="31" spans="1:4" ht="15.75" x14ac:dyDescent="0.25">
      <c r="A31" s="1" t="s">
        <v>124</v>
      </c>
      <c r="B31" s="2">
        <f>SUM(B32)</f>
        <v>10000</v>
      </c>
      <c r="C31" s="28">
        <f>SUM(C32)</f>
        <v>10000</v>
      </c>
      <c r="D31" s="17">
        <f>SUM(D32)</f>
        <v>10000</v>
      </c>
    </row>
    <row r="32" spans="1:4" ht="15.75" x14ac:dyDescent="0.25">
      <c r="A32" s="3" t="s">
        <v>102</v>
      </c>
      <c r="B32" s="4">
        <v>10000</v>
      </c>
      <c r="C32" s="27">
        <v>10000</v>
      </c>
      <c r="D32" s="18">
        <v>10000</v>
      </c>
    </row>
    <row r="33" spans="1:4" ht="15.75" x14ac:dyDescent="0.25">
      <c r="A33" s="1" t="s">
        <v>108</v>
      </c>
      <c r="B33" s="2">
        <f>SUM(B34)</f>
        <v>10000</v>
      </c>
      <c r="C33" s="28">
        <f>SUM(C34)</f>
        <v>10000</v>
      </c>
      <c r="D33" s="17">
        <f>SUM(D34)</f>
        <v>10000</v>
      </c>
    </row>
    <row r="34" spans="1:4" ht="15.75" x14ac:dyDescent="0.25">
      <c r="A34" s="3" t="s">
        <v>104</v>
      </c>
      <c r="B34" s="4">
        <v>10000</v>
      </c>
      <c r="C34" s="27">
        <v>10000</v>
      </c>
      <c r="D34" s="18">
        <v>10000</v>
      </c>
    </row>
    <row r="35" spans="1:4" ht="15.75" x14ac:dyDescent="0.25">
      <c r="A35" s="1" t="s">
        <v>109</v>
      </c>
      <c r="B35" s="2">
        <f>SUM(B36)</f>
        <v>5000</v>
      </c>
      <c r="C35" s="28">
        <f>SUM(C36)</f>
        <v>5000</v>
      </c>
      <c r="D35" s="17">
        <f>SUM(D36)</f>
        <v>5000</v>
      </c>
    </row>
    <row r="36" spans="1:4" ht="15.75" x14ac:dyDescent="0.25">
      <c r="A36" s="3" t="s">
        <v>105</v>
      </c>
      <c r="B36" s="4">
        <v>5000</v>
      </c>
      <c r="C36" s="27">
        <v>5000</v>
      </c>
      <c r="D36" s="18">
        <v>5000</v>
      </c>
    </row>
    <row r="37" spans="1:4" ht="15.75" x14ac:dyDescent="0.25">
      <c r="A37" s="1" t="s">
        <v>110</v>
      </c>
      <c r="B37" s="2">
        <f>SUM(B38)</f>
        <v>1000</v>
      </c>
      <c r="C37" s="39">
        <f>SUM(C38)</f>
        <v>1000</v>
      </c>
      <c r="D37" s="17">
        <f>SUM(D38:D38)</f>
        <v>1000</v>
      </c>
    </row>
    <row r="38" spans="1:4" ht="15.75" x14ac:dyDescent="0.25">
      <c r="A38" s="3" t="s">
        <v>106</v>
      </c>
      <c r="B38" s="4">
        <v>1000</v>
      </c>
      <c r="C38" s="27">
        <v>1000</v>
      </c>
      <c r="D38" s="18">
        <v>1000</v>
      </c>
    </row>
    <row r="39" spans="1:4" ht="15.75" x14ac:dyDescent="0.25">
      <c r="A39" s="1" t="s">
        <v>107</v>
      </c>
      <c r="B39" s="2">
        <v>20000</v>
      </c>
      <c r="C39" s="28">
        <v>20000</v>
      </c>
      <c r="D39" s="36">
        <v>20000</v>
      </c>
    </row>
    <row r="40" spans="1:4" ht="15.75" x14ac:dyDescent="0.25">
      <c r="A40" s="1" t="s">
        <v>125</v>
      </c>
      <c r="B40" s="2">
        <f>SUM(B41)</f>
        <v>5000</v>
      </c>
      <c r="C40" s="28">
        <f>SUM(C41)</f>
        <v>5000</v>
      </c>
      <c r="D40" s="36">
        <f>SUM(D41)</f>
        <v>5000</v>
      </c>
    </row>
    <row r="41" spans="1:4" ht="15.75" x14ac:dyDescent="0.25">
      <c r="A41" s="3" t="s">
        <v>114</v>
      </c>
      <c r="B41" s="4">
        <v>5000</v>
      </c>
      <c r="C41" s="27">
        <v>5000</v>
      </c>
      <c r="D41" s="23">
        <v>5000</v>
      </c>
    </row>
    <row r="42" spans="1:4" ht="15.75" x14ac:dyDescent="0.25">
      <c r="A42" s="1" t="s">
        <v>119</v>
      </c>
      <c r="B42" s="2">
        <f>SUM(B43)</f>
        <v>2000</v>
      </c>
      <c r="C42" s="28">
        <f>SUM(C43)</f>
        <v>2000</v>
      </c>
      <c r="D42" s="36">
        <f>SUM(D43)</f>
        <v>2000</v>
      </c>
    </row>
    <row r="43" spans="1:4" ht="15.75" x14ac:dyDescent="0.25">
      <c r="A43" s="3" t="s">
        <v>115</v>
      </c>
      <c r="B43" s="4">
        <v>2000</v>
      </c>
      <c r="C43" s="27">
        <v>2000</v>
      </c>
      <c r="D43" s="23">
        <v>2000</v>
      </c>
    </row>
    <row r="44" spans="1:4" s="85" customFormat="1" ht="15.75" x14ac:dyDescent="0.25">
      <c r="A44" s="1" t="s">
        <v>120</v>
      </c>
      <c r="B44" s="2">
        <f>SUM(B45)</f>
        <v>2000</v>
      </c>
      <c r="C44" s="28">
        <f>SUM(C45)</f>
        <v>2000</v>
      </c>
      <c r="D44" s="36">
        <f>SUM(D45)</f>
        <v>2000</v>
      </c>
    </row>
    <row r="45" spans="1:4" ht="15.75" x14ac:dyDescent="0.25">
      <c r="A45" s="3" t="s">
        <v>116</v>
      </c>
      <c r="B45" s="4">
        <v>2000</v>
      </c>
      <c r="C45" s="27">
        <v>2000</v>
      </c>
      <c r="D45" s="23">
        <v>2000</v>
      </c>
    </row>
    <row r="46" spans="1:4" ht="15.75" x14ac:dyDescent="0.25">
      <c r="A46" s="1" t="s">
        <v>121</v>
      </c>
      <c r="B46" s="2">
        <f>SUM(B47)</f>
        <v>2000</v>
      </c>
      <c r="C46" s="28">
        <f>SUM(C47)</f>
        <v>2000</v>
      </c>
      <c r="D46" s="36">
        <f>SUM(D47)</f>
        <v>2000</v>
      </c>
    </row>
    <row r="47" spans="1:4" s="77" customFormat="1" ht="15.75" x14ac:dyDescent="0.25">
      <c r="A47" s="3" t="s">
        <v>117</v>
      </c>
      <c r="B47" s="4">
        <v>2000</v>
      </c>
      <c r="C47" s="27">
        <v>2000</v>
      </c>
      <c r="D47" s="23">
        <v>2000</v>
      </c>
    </row>
    <row r="48" spans="1:4" ht="15.75" x14ac:dyDescent="0.25">
      <c r="A48" s="1" t="s">
        <v>118</v>
      </c>
      <c r="B48" s="2">
        <v>2000</v>
      </c>
      <c r="C48" s="28">
        <v>2000</v>
      </c>
      <c r="D48" s="36">
        <v>2000</v>
      </c>
    </row>
    <row r="49" spans="1:4" ht="15.75" x14ac:dyDescent="0.25">
      <c r="A49" s="1" t="s">
        <v>132</v>
      </c>
      <c r="B49" s="10">
        <f>SUM(B50)</f>
        <v>5000</v>
      </c>
      <c r="C49" s="42">
        <f>SUM(C50)</f>
        <v>5000</v>
      </c>
      <c r="D49" s="89">
        <f>SUM(D50)</f>
        <v>5000</v>
      </c>
    </row>
    <row r="50" spans="1:4" s="77" customFormat="1" ht="15.75" x14ac:dyDescent="0.25">
      <c r="A50" s="3" t="s">
        <v>133</v>
      </c>
      <c r="B50" s="4">
        <v>5000</v>
      </c>
      <c r="C50" s="27">
        <v>5000</v>
      </c>
      <c r="D50" s="23">
        <v>5000</v>
      </c>
    </row>
    <row r="51" spans="1:4" ht="15.75" x14ac:dyDescent="0.25">
      <c r="A51" s="1" t="s">
        <v>134</v>
      </c>
      <c r="B51" s="2">
        <v>20000</v>
      </c>
      <c r="C51" s="28">
        <v>20000</v>
      </c>
      <c r="D51" s="17">
        <v>20000</v>
      </c>
    </row>
    <row r="52" spans="1:4" ht="15.75" x14ac:dyDescent="0.25">
      <c r="A52" s="1"/>
      <c r="B52" s="2"/>
      <c r="C52" s="28"/>
      <c r="D52" s="17"/>
    </row>
    <row r="53" spans="1:4" ht="15.75" x14ac:dyDescent="0.25">
      <c r="A53" s="1" t="s">
        <v>112</v>
      </c>
      <c r="B53" s="2">
        <f>SUM(B54:B58)</f>
        <v>22000</v>
      </c>
      <c r="C53" s="28">
        <f>SUM(C54:C58)</f>
        <v>22000</v>
      </c>
      <c r="D53" s="17">
        <f>SUM(D54:D58)</f>
        <v>22000</v>
      </c>
    </row>
    <row r="54" spans="1:4" ht="15.75" x14ac:dyDescent="0.25">
      <c r="A54" s="1" t="s">
        <v>139</v>
      </c>
      <c r="B54" s="10">
        <v>1000</v>
      </c>
      <c r="C54" s="28">
        <v>1000</v>
      </c>
      <c r="D54" s="17">
        <v>1000</v>
      </c>
    </row>
    <row r="55" spans="1:4" ht="15.75" x14ac:dyDescent="0.25">
      <c r="A55" s="1" t="s">
        <v>140</v>
      </c>
      <c r="B55" s="10">
        <v>1000</v>
      </c>
      <c r="C55" s="28">
        <v>1000</v>
      </c>
      <c r="D55" s="17">
        <v>1000</v>
      </c>
    </row>
    <row r="56" spans="1:4" ht="15.75" x14ac:dyDescent="0.25">
      <c r="A56" s="1" t="s">
        <v>141</v>
      </c>
      <c r="B56" s="10">
        <v>10000</v>
      </c>
      <c r="C56" s="28">
        <v>10000</v>
      </c>
      <c r="D56" s="17">
        <v>10000</v>
      </c>
    </row>
    <row r="57" spans="1:4" ht="15.75" x14ac:dyDescent="0.25">
      <c r="A57" s="1" t="s">
        <v>142</v>
      </c>
      <c r="B57" s="10">
        <v>5000</v>
      </c>
      <c r="C57" s="28">
        <v>5000</v>
      </c>
      <c r="D57" s="17">
        <v>5000</v>
      </c>
    </row>
    <row r="58" spans="1:4" ht="15.75" x14ac:dyDescent="0.25">
      <c r="A58" s="1" t="s">
        <v>143</v>
      </c>
      <c r="B58" s="10">
        <f>SUM(B59)</f>
        <v>5000</v>
      </c>
      <c r="C58" s="28">
        <f>SUM(C59)</f>
        <v>5000</v>
      </c>
      <c r="D58" s="17">
        <f>SUM(D59)</f>
        <v>5000</v>
      </c>
    </row>
    <row r="59" spans="1:4" ht="15.75" x14ac:dyDescent="0.25">
      <c r="A59" s="3" t="s">
        <v>144</v>
      </c>
      <c r="B59" s="4">
        <v>5000</v>
      </c>
      <c r="C59" s="27">
        <v>5000</v>
      </c>
      <c r="D59" s="18">
        <v>5000</v>
      </c>
    </row>
    <row r="60" spans="1:4" ht="15.75" x14ac:dyDescent="0.25">
      <c r="A60" s="3"/>
      <c r="B60" s="3"/>
      <c r="C60" s="3"/>
      <c r="D60" s="3"/>
    </row>
    <row r="61" spans="1:4" ht="15.75" x14ac:dyDescent="0.25">
      <c r="A61" s="37" t="s">
        <v>16</v>
      </c>
      <c r="B61" s="3"/>
      <c r="C61" s="3"/>
      <c r="D61" s="3"/>
    </row>
    <row r="62" spans="1:4" ht="15.75" x14ac:dyDescent="0.25">
      <c r="A62" s="3"/>
      <c r="B62" s="3"/>
      <c r="C62" s="3"/>
      <c r="D62" s="3"/>
    </row>
    <row r="63" spans="1:4" ht="15.75" x14ac:dyDescent="0.25">
      <c r="A63" s="96" t="s">
        <v>75</v>
      </c>
      <c r="B63" s="96"/>
      <c r="C63" s="96"/>
      <c r="D63" s="96"/>
    </row>
    <row r="64" spans="1:4" ht="15.75" x14ac:dyDescent="0.25">
      <c r="A64" s="38"/>
      <c r="B64" s="3"/>
      <c r="C64" s="3"/>
      <c r="D64" s="3"/>
    </row>
    <row r="65" spans="1:4" ht="15.75" x14ac:dyDescent="0.25">
      <c r="A65" s="3"/>
      <c r="B65" s="3"/>
      <c r="C65" s="93" t="s">
        <v>9</v>
      </c>
      <c r="D65" s="93"/>
    </row>
    <row r="66" spans="1:4" ht="15.75" x14ac:dyDescent="0.25">
      <c r="A66" s="3"/>
      <c r="B66" s="3"/>
      <c r="C66" s="97" t="s">
        <v>10</v>
      </c>
      <c r="D66" s="97"/>
    </row>
    <row r="67" spans="1:4" ht="15.75" x14ac:dyDescent="0.25">
      <c r="A67" s="3"/>
      <c r="B67" s="3"/>
      <c r="C67" s="3"/>
      <c r="D67" s="3"/>
    </row>
  </sheetData>
  <mergeCells count="6">
    <mergeCell ref="C66:D66"/>
    <mergeCell ref="A2:D3"/>
    <mergeCell ref="A5:D5"/>
    <mergeCell ref="A9:C9"/>
    <mergeCell ref="A63:D63"/>
    <mergeCell ref="C65:D6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10" workbookViewId="0">
      <selection activeCell="A23" sqref="A23"/>
    </sheetView>
  </sheetViews>
  <sheetFormatPr defaultRowHeight="15" x14ac:dyDescent="0.25"/>
  <cols>
    <col min="1" max="1" width="67.5703125" customWidth="1"/>
    <col min="2" max="2" width="19.7109375" customWidth="1"/>
    <col min="3" max="3" width="21.7109375" customWidth="1"/>
    <col min="4" max="4" width="20" customWidth="1"/>
  </cols>
  <sheetData>
    <row r="1" spans="1:4" ht="15.75" x14ac:dyDescent="0.25">
      <c r="A1" s="29" t="s">
        <v>0</v>
      </c>
      <c r="B1" s="29"/>
      <c r="C1" s="29"/>
      <c r="D1" s="29"/>
    </row>
    <row r="2" spans="1:4" ht="15" customHeight="1" x14ac:dyDescent="0.25">
      <c r="A2" s="94" t="s">
        <v>85</v>
      </c>
      <c r="B2" s="94"/>
      <c r="C2" s="94"/>
      <c r="D2" s="94"/>
    </row>
    <row r="3" spans="1:4" ht="15" customHeight="1" x14ac:dyDescent="0.25">
      <c r="A3" s="94"/>
      <c r="B3" s="94"/>
      <c r="C3" s="94"/>
      <c r="D3" s="94"/>
    </row>
    <row r="4" spans="1:4" ht="15.75" x14ac:dyDescent="0.25">
      <c r="A4" s="45"/>
      <c r="B4" s="45"/>
      <c r="C4" s="45"/>
      <c r="D4" s="45"/>
    </row>
    <row r="5" spans="1:4" ht="15.75" x14ac:dyDescent="0.25">
      <c r="A5" s="95" t="s">
        <v>23</v>
      </c>
      <c r="B5" s="95"/>
      <c r="C5" s="95"/>
      <c r="D5" s="95"/>
    </row>
    <row r="6" spans="1:4" ht="15.75" x14ac:dyDescent="0.25">
      <c r="A6" s="29"/>
      <c r="B6" s="29"/>
      <c r="C6" s="29"/>
      <c r="D6" s="29"/>
    </row>
    <row r="7" spans="1:4" ht="15.75" x14ac:dyDescent="0.25">
      <c r="A7" s="11" t="s">
        <v>19</v>
      </c>
      <c r="B7" s="29"/>
      <c r="C7" s="29"/>
      <c r="D7" s="29"/>
    </row>
    <row r="8" spans="1:4" ht="15.75" x14ac:dyDescent="0.25">
      <c r="A8" s="46"/>
      <c r="B8" s="29"/>
      <c r="C8" s="29"/>
      <c r="D8" s="29"/>
    </row>
    <row r="9" spans="1:4" ht="15.75" x14ac:dyDescent="0.25">
      <c r="A9" s="29" t="s">
        <v>24</v>
      </c>
      <c r="B9" s="29"/>
      <c r="C9" s="29"/>
      <c r="D9" s="29"/>
    </row>
    <row r="10" spans="1:4" ht="15.75" x14ac:dyDescent="0.25">
      <c r="A10" s="29"/>
      <c r="B10" s="29"/>
      <c r="C10" s="29"/>
      <c r="D10" s="29"/>
    </row>
    <row r="11" spans="1:4" ht="16.5" thickBot="1" x14ac:dyDescent="0.3">
      <c r="A11" s="29"/>
      <c r="B11" s="16" t="s">
        <v>12</v>
      </c>
      <c r="C11" s="16" t="s">
        <v>13</v>
      </c>
      <c r="D11" s="16" t="s">
        <v>68</v>
      </c>
    </row>
    <row r="12" spans="1:4" ht="16.5" thickBot="1" x14ac:dyDescent="0.3">
      <c r="A12" s="47" t="s">
        <v>2</v>
      </c>
      <c r="B12" s="48">
        <f>SUM(B14+B25+B37)</f>
        <v>2397148</v>
      </c>
      <c r="C12" s="48">
        <f>SUM(C14+C25+C37)</f>
        <v>2387148</v>
      </c>
      <c r="D12" s="49">
        <f>SUM(D14+D25+D37)</f>
        <v>2387148</v>
      </c>
    </row>
    <row r="13" spans="1:4" ht="15.75" x14ac:dyDescent="0.25">
      <c r="A13" s="50"/>
      <c r="B13" s="51"/>
      <c r="C13" s="51"/>
      <c r="D13" s="51"/>
    </row>
    <row r="14" spans="1:4" ht="15.75" x14ac:dyDescent="0.25">
      <c r="A14" s="13" t="s">
        <v>148</v>
      </c>
      <c r="B14" s="42">
        <f>SUM(B15+B19)</f>
        <v>2253148</v>
      </c>
      <c r="C14" s="42">
        <f>SUM(C15+C19)</f>
        <v>2253148</v>
      </c>
      <c r="D14" s="42">
        <f>SUM(D15+D19)</f>
        <v>2253148</v>
      </c>
    </row>
    <row r="15" spans="1:4" ht="19.5" customHeight="1" x14ac:dyDescent="0.25">
      <c r="A15" s="11" t="s">
        <v>154</v>
      </c>
      <c r="B15" s="42">
        <f>SUM(B16+B17+B18)</f>
        <v>1519848</v>
      </c>
      <c r="C15" s="42">
        <f>SUM(C16+C17+C18)</f>
        <v>1519848</v>
      </c>
      <c r="D15" s="42">
        <f>SUM(D16+D17+D18)</f>
        <v>1519848</v>
      </c>
    </row>
    <row r="16" spans="1:4" ht="15.75" x14ac:dyDescent="0.25">
      <c r="A16" s="40" t="s">
        <v>145</v>
      </c>
      <c r="B16" s="42">
        <v>631718</v>
      </c>
      <c r="C16" s="42">
        <v>631718</v>
      </c>
      <c r="D16" s="42">
        <v>631718</v>
      </c>
    </row>
    <row r="17" spans="1:4" ht="15.75" x14ac:dyDescent="0.25">
      <c r="A17" s="40" t="s">
        <v>146</v>
      </c>
      <c r="B17" s="42">
        <v>759128</v>
      </c>
      <c r="C17" s="42">
        <v>759128</v>
      </c>
      <c r="D17" s="42">
        <v>759128</v>
      </c>
    </row>
    <row r="18" spans="1:4" ht="15.75" x14ac:dyDescent="0.25">
      <c r="A18" s="40" t="s">
        <v>147</v>
      </c>
      <c r="B18" s="42">
        <v>129002</v>
      </c>
      <c r="C18" s="42">
        <v>129002</v>
      </c>
      <c r="D18" s="42">
        <v>129002</v>
      </c>
    </row>
    <row r="19" spans="1:4" ht="18.75" customHeight="1" x14ac:dyDescent="0.25">
      <c r="A19" s="91" t="s">
        <v>149</v>
      </c>
      <c r="B19" s="86">
        <f>SUM(B20:B23)</f>
        <v>733300</v>
      </c>
      <c r="C19" s="86">
        <f>SUM(C20:C23)</f>
        <v>733300</v>
      </c>
      <c r="D19" s="86">
        <f>SUM(D20:D23)</f>
        <v>733300</v>
      </c>
    </row>
    <row r="20" spans="1:4" ht="15.75" x14ac:dyDescent="0.25">
      <c r="A20" s="13" t="s">
        <v>150</v>
      </c>
      <c r="B20" s="14">
        <v>468900</v>
      </c>
      <c r="C20" s="14">
        <v>468900</v>
      </c>
      <c r="D20" s="14">
        <v>468900</v>
      </c>
    </row>
    <row r="21" spans="1:4" ht="15.75" x14ac:dyDescent="0.25">
      <c r="A21" s="13" t="s">
        <v>151</v>
      </c>
      <c r="B21" s="14">
        <v>253900</v>
      </c>
      <c r="C21" s="14">
        <v>253900</v>
      </c>
      <c r="D21" s="14">
        <v>253900</v>
      </c>
    </row>
    <row r="22" spans="1:4" ht="15.75" x14ac:dyDescent="0.25">
      <c r="A22" s="13" t="s">
        <v>152</v>
      </c>
      <c r="B22" s="14">
        <v>3000</v>
      </c>
      <c r="C22" s="14">
        <v>3000</v>
      </c>
      <c r="D22" s="14">
        <v>3000</v>
      </c>
    </row>
    <row r="23" spans="1:4" ht="15.75" x14ac:dyDescent="0.25">
      <c r="A23" s="13" t="s">
        <v>153</v>
      </c>
      <c r="B23" s="14">
        <v>7500</v>
      </c>
      <c r="C23" s="14">
        <v>7500</v>
      </c>
      <c r="D23" s="14">
        <v>7500</v>
      </c>
    </row>
    <row r="24" spans="1:4" ht="15.75" x14ac:dyDescent="0.25">
      <c r="A24" s="13"/>
      <c r="B24" s="43"/>
      <c r="C24" s="43"/>
      <c r="D24" s="43"/>
    </row>
    <row r="25" spans="1:4" ht="15.75" x14ac:dyDescent="0.25">
      <c r="A25" s="13" t="s">
        <v>155</v>
      </c>
      <c r="B25" s="14">
        <f>SUM(B26+B30+B33+B34)</f>
        <v>64000</v>
      </c>
      <c r="C25" s="14">
        <f>SUM(C26+C30+C33+C34)</f>
        <v>64000</v>
      </c>
      <c r="D25" s="14">
        <f>SUM(D26+D30+D33+D34)</f>
        <v>64000</v>
      </c>
    </row>
    <row r="26" spans="1:4" ht="15.75" x14ac:dyDescent="0.25">
      <c r="A26" s="13" t="s">
        <v>156</v>
      </c>
      <c r="B26" s="14">
        <f>SUM(B27:B29)</f>
        <v>15000</v>
      </c>
      <c r="C26" s="14">
        <f>SUM(C27:C29)</f>
        <v>15000</v>
      </c>
      <c r="D26" s="14">
        <f>SUM(D27:D29)</f>
        <v>15000</v>
      </c>
    </row>
    <row r="27" spans="1:4" s="54" customFormat="1" ht="15.75" customHeight="1" x14ac:dyDescent="0.25">
      <c r="A27" s="83" t="s">
        <v>157</v>
      </c>
      <c r="B27" s="53">
        <v>3000</v>
      </c>
      <c r="C27" s="53">
        <v>3000</v>
      </c>
      <c r="D27" s="53">
        <v>3000</v>
      </c>
    </row>
    <row r="28" spans="1:4" ht="17.25" customHeight="1" x14ac:dyDescent="0.25">
      <c r="A28" s="84" t="s">
        <v>178</v>
      </c>
      <c r="B28" s="53">
        <v>10000</v>
      </c>
      <c r="C28" s="53">
        <v>10000</v>
      </c>
      <c r="D28" s="53">
        <v>10000</v>
      </c>
    </row>
    <row r="29" spans="1:4" ht="15.75" x14ac:dyDescent="0.25">
      <c r="A29" s="41" t="s">
        <v>158</v>
      </c>
      <c r="B29" s="15">
        <v>2000</v>
      </c>
      <c r="C29" s="44">
        <v>2000</v>
      </c>
      <c r="D29" s="15">
        <v>2000</v>
      </c>
    </row>
    <row r="30" spans="1:4" ht="15.75" x14ac:dyDescent="0.25">
      <c r="A30" s="13" t="s">
        <v>159</v>
      </c>
      <c r="B30" s="14">
        <f>SUM(B31:B32)</f>
        <v>4000</v>
      </c>
      <c r="C30" s="26">
        <f>SUM(C31:C32)</f>
        <v>4000</v>
      </c>
      <c r="D30" s="14">
        <f>SUM(D31:D32)</f>
        <v>4000</v>
      </c>
    </row>
    <row r="31" spans="1:4" ht="15.75" x14ac:dyDescent="0.25">
      <c r="A31" s="41" t="s">
        <v>160</v>
      </c>
      <c r="B31" s="15">
        <v>3000</v>
      </c>
      <c r="C31" s="44">
        <v>3000</v>
      </c>
      <c r="D31" s="15">
        <v>3000</v>
      </c>
    </row>
    <row r="32" spans="1:4" ht="15.75" x14ac:dyDescent="0.25">
      <c r="A32" s="41" t="s">
        <v>161</v>
      </c>
      <c r="B32" s="15">
        <v>1000</v>
      </c>
      <c r="C32" s="44">
        <v>1000</v>
      </c>
      <c r="D32" s="15">
        <v>1000</v>
      </c>
    </row>
    <row r="33" spans="1:5" ht="15.75" x14ac:dyDescent="0.25">
      <c r="A33" s="13" t="s">
        <v>162</v>
      </c>
      <c r="B33" s="14">
        <v>30000</v>
      </c>
      <c r="C33" s="14">
        <v>30000</v>
      </c>
      <c r="D33" s="14">
        <v>30000</v>
      </c>
    </row>
    <row r="34" spans="1:5" ht="15.75" x14ac:dyDescent="0.25">
      <c r="A34" s="13" t="s">
        <v>163</v>
      </c>
      <c r="B34" s="14">
        <v>15000</v>
      </c>
      <c r="C34" s="14">
        <v>15000</v>
      </c>
      <c r="D34" s="14">
        <v>15000</v>
      </c>
    </row>
    <row r="35" spans="1:5" ht="15.75" x14ac:dyDescent="0.25">
      <c r="A35" s="13" t="s">
        <v>164</v>
      </c>
      <c r="B35" s="14">
        <v>20000</v>
      </c>
      <c r="C35" s="14">
        <v>20000</v>
      </c>
      <c r="D35" s="14">
        <v>20000</v>
      </c>
    </row>
    <row r="36" spans="1:5" ht="15.75" x14ac:dyDescent="0.25">
      <c r="A36" s="13"/>
      <c r="B36" s="43"/>
      <c r="C36" s="43"/>
      <c r="D36" s="15"/>
    </row>
    <row r="37" spans="1:5" ht="15.75" x14ac:dyDescent="0.25">
      <c r="A37" s="13" t="s">
        <v>165</v>
      </c>
      <c r="B37" s="14">
        <f>SUM(B38:B40)</f>
        <v>80000</v>
      </c>
      <c r="C37" s="14">
        <f>SUM(C38:C40)</f>
        <v>70000</v>
      </c>
      <c r="D37" s="14">
        <f>SUM(D38:D40)</f>
        <v>70000</v>
      </c>
    </row>
    <row r="38" spans="1:5" ht="15.75" x14ac:dyDescent="0.25">
      <c r="A38" s="13" t="s">
        <v>166</v>
      </c>
      <c r="B38" s="14">
        <v>10000</v>
      </c>
      <c r="C38" s="14">
        <v>0</v>
      </c>
      <c r="D38" s="14">
        <v>0</v>
      </c>
    </row>
    <row r="39" spans="1:5" ht="15.75" x14ac:dyDescent="0.25">
      <c r="A39" s="13" t="s">
        <v>167</v>
      </c>
      <c r="B39" s="14">
        <v>10000</v>
      </c>
      <c r="C39" s="14">
        <v>10000</v>
      </c>
      <c r="D39" s="14">
        <v>10000</v>
      </c>
    </row>
    <row r="40" spans="1:5" ht="15.75" x14ac:dyDescent="0.25">
      <c r="A40" s="13" t="s">
        <v>168</v>
      </c>
      <c r="B40" s="14">
        <v>60000</v>
      </c>
      <c r="C40" s="14">
        <v>60000</v>
      </c>
      <c r="D40" s="14">
        <v>60000</v>
      </c>
    </row>
    <row r="41" spans="1:5" ht="15.75" x14ac:dyDescent="0.25">
      <c r="A41" s="41" t="s">
        <v>20</v>
      </c>
      <c r="B41" s="43"/>
      <c r="C41" s="43"/>
      <c r="D41" s="43"/>
    </row>
    <row r="42" spans="1:5" ht="15.75" x14ac:dyDescent="0.25">
      <c r="A42" s="40" t="s">
        <v>21</v>
      </c>
      <c r="B42" s="41"/>
      <c r="C42" s="41"/>
      <c r="D42" s="41"/>
    </row>
    <row r="43" spans="1:5" ht="15.75" x14ac:dyDescent="0.25">
      <c r="A43" s="41"/>
      <c r="B43" s="41"/>
      <c r="C43" s="41"/>
      <c r="D43" s="41"/>
    </row>
    <row r="44" spans="1:5" ht="18.75" customHeight="1" x14ac:dyDescent="0.25">
      <c r="A44" s="97" t="s">
        <v>76</v>
      </c>
      <c r="B44" s="97"/>
      <c r="C44" s="97"/>
      <c r="D44" s="97"/>
      <c r="E44" s="97"/>
    </row>
    <row r="45" spans="1:5" ht="15.75" x14ac:dyDescent="0.25">
      <c r="A45" s="38"/>
      <c r="B45" s="29"/>
      <c r="C45" s="29"/>
      <c r="D45" s="29"/>
    </row>
    <row r="46" spans="1:5" ht="15.75" x14ac:dyDescent="0.25">
      <c r="A46" s="38"/>
      <c r="B46" s="29"/>
      <c r="C46" s="99" t="s">
        <v>9</v>
      </c>
      <c r="D46" s="99"/>
    </row>
    <row r="47" spans="1:5" ht="15.75" x14ac:dyDescent="0.25">
      <c r="A47" s="38"/>
      <c r="B47" s="29"/>
      <c r="C47" s="93" t="s">
        <v>22</v>
      </c>
      <c r="D47" s="93"/>
    </row>
    <row r="48" spans="1:5" ht="15.75" x14ac:dyDescent="0.25">
      <c r="A48" s="29"/>
      <c r="B48" s="29"/>
      <c r="C48" s="29"/>
      <c r="D48" s="29"/>
    </row>
  </sheetData>
  <mergeCells count="5">
    <mergeCell ref="A2:D3"/>
    <mergeCell ref="A5:D5"/>
    <mergeCell ref="C46:D46"/>
    <mergeCell ref="C47:D47"/>
    <mergeCell ref="A44:E4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6" sqref="A16"/>
    </sheetView>
  </sheetViews>
  <sheetFormatPr defaultRowHeight="15" x14ac:dyDescent="0.25"/>
  <cols>
    <col min="1" max="1" width="71.5703125" customWidth="1"/>
    <col min="2" max="2" width="18.85546875" customWidth="1"/>
    <col min="3" max="3" width="17.28515625" customWidth="1"/>
    <col min="4" max="4" width="17.42578125" customWidth="1"/>
  </cols>
  <sheetData>
    <row r="1" spans="1:4" ht="15.75" x14ac:dyDescent="0.25">
      <c r="A1" s="3" t="s">
        <v>0</v>
      </c>
      <c r="B1" s="3"/>
      <c r="C1" s="3"/>
      <c r="D1" s="3"/>
    </row>
    <row r="2" spans="1:4" x14ac:dyDescent="0.25">
      <c r="A2" s="94" t="s">
        <v>85</v>
      </c>
      <c r="B2" s="94"/>
      <c r="C2" s="94"/>
      <c r="D2" s="94"/>
    </row>
    <row r="3" spans="1:4" x14ac:dyDescent="0.25">
      <c r="A3" s="94"/>
      <c r="B3" s="94"/>
      <c r="C3" s="94"/>
      <c r="D3" s="94"/>
    </row>
    <row r="4" spans="1:4" ht="15.75" x14ac:dyDescent="0.25">
      <c r="A4" s="30"/>
      <c r="B4" s="30"/>
      <c r="C4" s="30"/>
      <c r="D4" s="30"/>
    </row>
    <row r="5" spans="1:4" ht="15.75" x14ac:dyDescent="0.25">
      <c r="A5" s="95" t="s">
        <v>30</v>
      </c>
      <c r="B5" s="95"/>
      <c r="C5" s="95"/>
      <c r="D5" s="95"/>
    </row>
    <row r="6" spans="1:4" ht="15.75" x14ac:dyDescent="0.25">
      <c r="A6" s="31"/>
      <c r="B6" s="3"/>
      <c r="C6" s="3"/>
      <c r="D6" s="3"/>
    </row>
    <row r="7" spans="1:4" ht="15.75" x14ac:dyDescent="0.25">
      <c r="A7" s="5" t="s">
        <v>19</v>
      </c>
      <c r="B7" s="3"/>
      <c r="C7" s="3"/>
      <c r="D7" s="3"/>
    </row>
    <row r="8" spans="1:4" ht="15.75" x14ac:dyDescent="0.25">
      <c r="A8" s="55" t="s">
        <v>25</v>
      </c>
      <c r="B8" s="3"/>
      <c r="C8" s="3"/>
      <c r="D8" s="3"/>
    </row>
    <row r="9" spans="1:4" x14ac:dyDescent="0.25">
      <c r="A9" s="97" t="s">
        <v>31</v>
      </c>
      <c r="B9" s="97"/>
      <c r="C9" s="97"/>
      <c r="D9" s="97"/>
    </row>
    <row r="10" spans="1:4" x14ac:dyDescent="0.25">
      <c r="A10" s="97"/>
      <c r="B10" s="97"/>
      <c r="C10" s="97"/>
      <c r="D10" s="97"/>
    </row>
    <row r="11" spans="1:4" ht="16.5" thickBot="1" x14ac:dyDescent="0.3">
      <c r="A11" s="52"/>
      <c r="B11" s="16" t="s">
        <v>12</v>
      </c>
      <c r="C11" s="16" t="s">
        <v>13</v>
      </c>
      <c r="D11" s="16" t="s">
        <v>68</v>
      </c>
    </row>
    <row r="12" spans="1:4" ht="16.5" thickBot="1" x14ac:dyDescent="0.3">
      <c r="A12" s="56" t="s">
        <v>2</v>
      </c>
      <c r="B12" s="57">
        <f>SUM(B14)</f>
        <v>4729900</v>
      </c>
      <c r="C12" s="57">
        <f>SUM(C14)</f>
        <v>4729900</v>
      </c>
      <c r="D12" s="58">
        <f>SUM(D14)</f>
        <v>4729000</v>
      </c>
    </row>
    <row r="13" spans="1:4" ht="15.75" x14ac:dyDescent="0.25">
      <c r="A13" s="59"/>
      <c r="B13" s="60"/>
      <c r="C13" s="60"/>
      <c r="D13" s="60"/>
    </row>
    <row r="14" spans="1:4" ht="15.75" x14ac:dyDescent="0.25">
      <c r="A14" s="5" t="s">
        <v>26</v>
      </c>
      <c r="B14" s="61">
        <f>SUM(B15+B16)</f>
        <v>4729900</v>
      </c>
      <c r="C14" s="61">
        <f>SUM(C15+C16)</f>
        <v>4729900</v>
      </c>
      <c r="D14" s="61">
        <f>SUM(D15+D16)</f>
        <v>4729000</v>
      </c>
    </row>
    <row r="15" spans="1:4" ht="15.75" x14ac:dyDescent="0.25">
      <c r="A15" s="62" t="s">
        <v>27</v>
      </c>
      <c r="B15" s="63">
        <v>4675900</v>
      </c>
      <c r="C15" s="63">
        <v>4675900</v>
      </c>
      <c r="D15" s="63">
        <v>4675000</v>
      </c>
    </row>
    <row r="16" spans="1:4" ht="15.75" x14ac:dyDescent="0.25">
      <c r="A16" s="62" t="s">
        <v>28</v>
      </c>
      <c r="B16" s="63">
        <v>54000</v>
      </c>
      <c r="C16" s="64">
        <v>54000</v>
      </c>
      <c r="D16" s="63">
        <v>54000</v>
      </c>
    </row>
    <row r="17" spans="1:4" ht="15.75" x14ac:dyDescent="0.25">
      <c r="A17" s="62"/>
      <c r="B17" s="65"/>
      <c r="C17" s="3"/>
      <c r="D17" s="3"/>
    </row>
    <row r="18" spans="1:4" ht="15.75" x14ac:dyDescent="0.25">
      <c r="A18" s="5" t="s">
        <v>21</v>
      </c>
      <c r="B18" s="3"/>
      <c r="C18" s="3"/>
      <c r="D18" s="3"/>
    </row>
    <row r="19" spans="1:4" ht="15.75" x14ac:dyDescent="0.25">
      <c r="A19" s="3"/>
      <c r="B19" s="3"/>
      <c r="C19" s="3"/>
      <c r="D19" s="3"/>
    </row>
    <row r="20" spans="1:4" ht="15.75" x14ac:dyDescent="0.25">
      <c r="A20" s="96" t="s">
        <v>76</v>
      </c>
      <c r="B20" s="96"/>
      <c r="C20" s="96"/>
      <c r="D20" s="96"/>
    </row>
    <row r="21" spans="1:4" ht="15.75" x14ac:dyDescent="0.25">
      <c r="A21" s="3"/>
      <c r="B21" s="3"/>
      <c r="C21" s="3"/>
      <c r="D21" s="3"/>
    </row>
    <row r="22" spans="1:4" ht="15.75" x14ac:dyDescent="0.25">
      <c r="A22" s="38"/>
      <c r="B22" s="3"/>
      <c r="C22" s="3"/>
      <c r="D22" s="3"/>
    </row>
    <row r="23" spans="1:4" ht="15.75" x14ac:dyDescent="0.25">
      <c r="A23" s="38"/>
      <c r="B23" s="3"/>
      <c r="C23" s="99" t="s">
        <v>9</v>
      </c>
      <c r="D23" s="99"/>
    </row>
    <row r="24" spans="1:4" ht="15.75" x14ac:dyDescent="0.25">
      <c r="A24" s="38"/>
      <c r="B24" s="3"/>
      <c r="C24" s="99" t="s">
        <v>29</v>
      </c>
      <c r="D24" s="99"/>
    </row>
  </sheetData>
  <mergeCells count="6">
    <mergeCell ref="C24:D24"/>
    <mergeCell ref="A2:D3"/>
    <mergeCell ref="A5:D5"/>
    <mergeCell ref="A9:D10"/>
    <mergeCell ref="A20:D20"/>
    <mergeCell ref="C23:D2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6" workbookViewId="0">
      <selection activeCell="A24" sqref="A24"/>
    </sheetView>
  </sheetViews>
  <sheetFormatPr defaultRowHeight="15" x14ac:dyDescent="0.25"/>
  <cols>
    <col min="1" max="1" width="71.85546875" customWidth="1"/>
    <col min="2" max="2" width="20.140625" customWidth="1"/>
    <col min="3" max="3" width="17.7109375" customWidth="1"/>
    <col min="4" max="4" width="16" customWidth="1"/>
  </cols>
  <sheetData>
    <row r="1" spans="1:4" ht="15.75" x14ac:dyDescent="0.25">
      <c r="A1" s="3" t="s">
        <v>0</v>
      </c>
      <c r="C1" s="3"/>
      <c r="D1" s="3"/>
    </row>
    <row r="2" spans="1:4" x14ac:dyDescent="0.25">
      <c r="A2" s="98" t="s">
        <v>85</v>
      </c>
      <c r="B2" s="98"/>
      <c r="C2" s="98"/>
      <c r="D2" s="98"/>
    </row>
    <row r="3" spans="1:4" x14ac:dyDescent="0.25">
      <c r="A3" s="98"/>
      <c r="B3" s="98"/>
      <c r="C3" s="98"/>
      <c r="D3" s="98"/>
    </row>
    <row r="4" spans="1:4" ht="15.75" x14ac:dyDescent="0.25">
      <c r="A4" s="38"/>
      <c r="B4" s="38"/>
      <c r="C4" s="38"/>
      <c r="D4" s="38"/>
    </row>
    <row r="5" spans="1:4" ht="15.75" x14ac:dyDescent="0.25">
      <c r="A5" s="95" t="s">
        <v>44</v>
      </c>
      <c r="B5" s="95"/>
      <c r="C5" s="95"/>
      <c r="D5" s="95"/>
    </row>
    <row r="6" spans="1:4" ht="15.75" x14ac:dyDescent="0.25">
      <c r="A6" s="3"/>
      <c r="B6" s="3"/>
      <c r="C6" s="3"/>
      <c r="D6" s="3"/>
    </row>
    <row r="7" spans="1:4" ht="15.75" x14ac:dyDescent="0.25">
      <c r="A7" s="5" t="s">
        <v>19</v>
      </c>
      <c r="B7" s="3"/>
      <c r="C7" s="3"/>
      <c r="D7" s="3"/>
    </row>
    <row r="8" spans="1:4" ht="15.75" x14ac:dyDescent="0.25">
      <c r="A8" s="3"/>
      <c r="B8" s="3"/>
      <c r="C8" s="3"/>
      <c r="D8" s="3"/>
    </row>
    <row r="9" spans="1:4" ht="15.75" x14ac:dyDescent="0.25">
      <c r="A9" s="96" t="s">
        <v>45</v>
      </c>
      <c r="B9" s="96"/>
      <c r="C9" s="96"/>
      <c r="D9" s="96"/>
    </row>
    <row r="10" spans="1:4" ht="15.75" x14ac:dyDescent="0.25">
      <c r="A10" s="3"/>
      <c r="B10" s="3"/>
      <c r="C10" s="3"/>
      <c r="D10" s="3"/>
    </row>
    <row r="11" spans="1:4" ht="16.5" thickBot="1" x14ac:dyDescent="0.3">
      <c r="A11" s="3"/>
      <c r="B11" s="16" t="s">
        <v>12</v>
      </c>
      <c r="C11" s="16" t="s">
        <v>13</v>
      </c>
      <c r="D11" s="16" t="s">
        <v>68</v>
      </c>
    </row>
    <row r="12" spans="1:4" ht="16.5" thickBot="1" x14ac:dyDescent="0.3">
      <c r="A12" s="19" t="s">
        <v>2</v>
      </c>
      <c r="B12" s="20">
        <f>SUM(B14+B23)</f>
        <v>1711000</v>
      </c>
      <c r="C12" s="20">
        <f>SUM(C14+C23)</f>
        <v>1719000</v>
      </c>
      <c r="D12" s="21">
        <f>SUM(D14+D23)</f>
        <v>1759000</v>
      </c>
    </row>
    <row r="13" spans="1:4" ht="15.75" x14ac:dyDescent="0.25">
      <c r="A13" s="66"/>
      <c r="B13" s="67"/>
      <c r="C13" s="67"/>
      <c r="D13" s="67"/>
    </row>
    <row r="14" spans="1:4" ht="15.75" x14ac:dyDescent="0.25">
      <c r="A14" s="1" t="s">
        <v>32</v>
      </c>
      <c r="B14" s="2">
        <f>SUM(B15:B21)</f>
        <v>1350000</v>
      </c>
      <c r="C14" s="2">
        <f>SUM(C15:C21)</f>
        <v>1368000</v>
      </c>
      <c r="D14" s="2">
        <f>SUM(D15:D21)</f>
        <v>1408000</v>
      </c>
    </row>
    <row r="15" spans="1:4" ht="15.75" x14ac:dyDescent="0.25">
      <c r="A15" s="3" t="s">
        <v>33</v>
      </c>
      <c r="B15" s="4">
        <v>700000</v>
      </c>
      <c r="C15" s="4">
        <v>700000</v>
      </c>
      <c r="D15" s="4">
        <v>740000</v>
      </c>
    </row>
    <row r="16" spans="1:4" ht="15.75" x14ac:dyDescent="0.25">
      <c r="A16" s="3" t="s">
        <v>77</v>
      </c>
      <c r="B16" s="4">
        <v>60000</v>
      </c>
      <c r="C16" s="4">
        <v>28000</v>
      </c>
      <c r="D16" s="4">
        <v>28000</v>
      </c>
    </row>
    <row r="17" spans="1:4" ht="15.75" x14ac:dyDescent="0.25">
      <c r="A17" s="3" t="s">
        <v>34</v>
      </c>
      <c r="B17" s="4">
        <v>5000</v>
      </c>
      <c r="C17" s="4">
        <v>5000</v>
      </c>
      <c r="D17" s="4">
        <v>5000</v>
      </c>
    </row>
    <row r="18" spans="1:4" ht="15.75" x14ac:dyDescent="0.25">
      <c r="A18" s="3" t="s">
        <v>35</v>
      </c>
      <c r="B18" s="4">
        <v>165000</v>
      </c>
      <c r="C18" s="27">
        <v>165000</v>
      </c>
      <c r="D18" s="4">
        <v>165000</v>
      </c>
    </row>
    <row r="19" spans="1:4" ht="15.75" x14ac:dyDescent="0.25">
      <c r="A19" s="3" t="s">
        <v>36</v>
      </c>
      <c r="B19" s="4">
        <v>10000</v>
      </c>
      <c r="C19" s="4">
        <v>10000</v>
      </c>
      <c r="D19" s="4">
        <v>10000</v>
      </c>
    </row>
    <row r="20" spans="1:4" ht="15.75" x14ac:dyDescent="0.25">
      <c r="A20" s="3" t="s">
        <v>46</v>
      </c>
      <c r="B20" s="4">
        <v>250000</v>
      </c>
      <c r="C20" s="4">
        <v>300000</v>
      </c>
      <c r="D20" s="4">
        <v>300000</v>
      </c>
    </row>
    <row r="21" spans="1:4" s="77" customFormat="1" ht="15.75" x14ac:dyDescent="0.25">
      <c r="A21" s="41" t="s">
        <v>67</v>
      </c>
      <c r="B21" s="15">
        <v>160000</v>
      </c>
      <c r="C21" s="15">
        <v>160000</v>
      </c>
      <c r="D21" s="15">
        <v>160000</v>
      </c>
    </row>
    <row r="22" spans="1:4" ht="15.75" x14ac:dyDescent="0.25">
      <c r="A22" s="13"/>
      <c r="B22" s="14"/>
      <c r="C22" s="14"/>
      <c r="D22" s="14"/>
    </row>
    <row r="23" spans="1:4" ht="15.75" x14ac:dyDescent="0.25">
      <c r="A23" s="1" t="s">
        <v>95</v>
      </c>
      <c r="B23" s="2">
        <f>SUM(B24:B36)</f>
        <v>361000</v>
      </c>
      <c r="C23" s="2">
        <f>SUM(C24:C36)</f>
        <v>351000</v>
      </c>
      <c r="D23" s="2">
        <f>SUM(D24:D36)</f>
        <v>351000</v>
      </c>
    </row>
    <row r="24" spans="1:4" ht="15.75" x14ac:dyDescent="0.25">
      <c r="A24" s="3" t="s">
        <v>78</v>
      </c>
      <c r="B24" s="4">
        <v>100000</v>
      </c>
      <c r="C24" s="4">
        <v>100000</v>
      </c>
      <c r="D24" s="4">
        <v>100000</v>
      </c>
    </row>
    <row r="25" spans="1:4" ht="15.75" x14ac:dyDescent="0.25">
      <c r="A25" s="3" t="s">
        <v>79</v>
      </c>
      <c r="B25" s="4">
        <v>50000</v>
      </c>
      <c r="C25" s="4">
        <v>50000</v>
      </c>
      <c r="D25" s="4">
        <v>50000</v>
      </c>
    </row>
    <row r="26" spans="1:4" ht="15.75" x14ac:dyDescent="0.25">
      <c r="A26" s="3" t="s">
        <v>37</v>
      </c>
      <c r="B26" s="4">
        <v>55000</v>
      </c>
      <c r="C26" s="4">
        <v>55000</v>
      </c>
      <c r="D26" s="4">
        <v>55000</v>
      </c>
    </row>
    <row r="27" spans="1:4" ht="15.75" x14ac:dyDescent="0.25">
      <c r="A27" s="3" t="s">
        <v>38</v>
      </c>
      <c r="B27" s="4">
        <v>10000</v>
      </c>
      <c r="C27" s="4">
        <v>10000</v>
      </c>
      <c r="D27" s="4">
        <v>10000</v>
      </c>
    </row>
    <row r="28" spans="1:4" ht="15.75" x14ac:dyDescent="0.25">
      <c r="A28" s="29" t="s">
        <v>39</v>
      </c>
      <c r="B28" s="63">
        <v>30000</v>
      </c>
      <c r="C28" s="63">
        <v>30000</v>
      </c>
      <c r="D28" s="63">
        <v>30000</v>
      </c>
    </row>
    <row r="29" spans="1:4" ht="15.75" x14ac:dyDescent="0.25">
      <c r="A29" s="3" t="s">
        <v>40</v>
      </c>
      <c r="B29" s="4">
        <v>30000</v>
      </c>
      <c r="C29" s="4">
        <v>30000</v>
      </c>
      <c r="D29" s="4">
        <v>30000</v>
      </c>
    </row>
    <row r="30" spans="1:4" ht="15.75" x14ac:dyDescent="0.25">
      <c r="A30" s="3" t="s">
        <v>41</v>
      </c>
      <c r="B30" s="4">
        <v>5000</v>
      </c>
      <c r="C30" s="4">
        <v>5000</v>
      </c>
      <c r="D30" s="4">
        <v>5000</v>
      </c>
    </row>
    <row r="31" spans="1:4" ht="15.75" x14ac:dyDescent="0.25">
      <c r="A31" s="3" t="s">
        <v>42</v>
      </c>
      <c r="B31" s="4">
        <v>10000</v>
      </c>
      <c r="C31" s="4">
        <v>10000</v>
      </c>
      <c r="D31" s="4">
        <v>10000</v>
      </c>
    </row>
    <row r="32" spans="1:4" ht="15.75" x14ac:dyDescent="0.25">
      <c r="A32" s="3" t="s">
        <v>43</v>
      </c>
      <c r="B32" s="4">
        <v>5000</v>
      </c>
      <c r="C32" s="4">
        <v>5000</v>
      </c>
      <c r="D32" s="4">
        <v>5000</v>
      </c>
    </row>
    <row r="33" spans="1:4" ht="15.75" x14ac:dyDescent="0.25">
      <c r="A33" s="3" t="s">
        <v>63</v>
      </c>
      <c r="B33" s="4">
        <v>40000</v>
      </c>
      <c r="C33" s="4">
        <v>30000</v>
      </c>
      <c r="D33" s="4">
        <v>30000</v>
      </c>
    </row>
    <row r="34" spans="1:4" ht="15.75" x14ac:dyDescent="0.25">
      <c r="A34" s="3" t="s">
        <v>64</v>
      </c>
      <c r="B34" s="4">
        <v>1000</v>
      </c>
      <c r="C34" s="4">
        <v>1000</v>
      </c>
      <c r="D34" s="4">
        <v>1000</v>
      </c>
    </row>
    <row r="35" spans="1:4" ht="15.75" x14ac:dyDescent="0.25">
      <c r="A35" s="3" t="s">
        <v>65</v>
      </c>
      <c r="B35" s="4">
        <v>5000</v>
      </c>
      <c r="C35" s="4">
        <v>5000</v>
      </c>
      <c r="D35" s="4">
        <v>5000</v>
      </c>
    </row>
    <row r="36" spans="1:4" ht="15.75" x14ac:dyDescent="0.25">
      <c r="A36" s="3" t="s">
        <v>66</v>
      </c>
      <c r="B36" s="4">
        <v>20000</v>
      </c>
      <c r="C36" s="4">
        <v>20000</v>
      </c>
      <c r="D36" s="4">
        <v>20000</v>
      </c>
    </row>
    <row r="37" spans="1:4" ht="15.75" x14ac:dyDescent="0.25">
      <c r="A37" s="1"/>
      <c r="B37" s="3"/>
      <c r="C37" s="3"/>
      <c r="D37" s="3"/>
    </row>
    <row r="38" spans="1:4" ht="15.75" x14ac:dyDescent="0.25">
      <c r="A38" s="5" t="s">
        <v>21</v>
      </c>
      <c r="B38" s="3"/>
      <c r="C38" s="3"/>
      <c r="D38" s="3"/>
    </row>
    <row r="39" spans="1:4" ht="15.75" x14ac:dyDescent="0.25">
      <c r="A39" s="3"/>
      <c r="B39" s="3"/>
      <c r="C39" s="3"/>
      <c r="D39" s="3"/>
    </row>
    <row r="40" spans="1:4" ht="15.75" x14ac:dyDescent="0.25">
      <c r="A40" s="96" t="s">
        <v>76</v>
      </c>
      <c r="B40" s="96"/>
      <c r="C40" s="96"/>
      <c r="D40" s="96"/>
    </row>
    <row r="41" spans="1:4" ht="15.75" x14ac:dyDescent="0.25">
      <c r="A41" s="3"/>
      <c r="B41" s="3"/>
      <c r="C41" s="3"/>
      <c r="D41" s="3"/>
    </row>
    <row r="42" spans="1:4" ht="15.75" x14ac:dyDescent="0.25">
      <c r="A42" s="38"/>
      <c r="B42" s="3"/>
      <c r="C42" s="3"/>
      <c r="D42" s="3"/>
    </row>
    <row r="43" spans="1:4" ht="15.75" x14ac:dyDescent="0.25">
      <c r="A43" s="38"/>
      <c r="B43" s="99" t="s">
        <v>9</v>
      </c>
      <c r="C43" s="99"/>
      <c r="D43" s="99"/>
    </row>
    <row r="44" spans="1:4" ht="15.75" x14ac:dyDescent="0.25">
      <c r="A44" s="38"/>
      <c r="B44" s="99" t="s">
        <v>29</v>
      </c>
      <c r="C44" s="99"/>
      <c r="D44" s="99"/>
    </row>
  </sheetData>
  <mergeCells count="6">
    <mergeCell ref="B44:D44"/>
    <mergeCell ref="A2:D3"/>
    <mergeCell ref="A5:D5"/>
    <mergeCell ref="A9:D9"/>
    <mergeCell ref="B43:D43"/>
    <mergeCell ref="A40:D4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7" workbookViewId="0">
      <selection activeCell="A22" sqref="A22"/>
    </sheetView>
  </sheetViews>
  <sheetFormatPr defaultRowHeight="15" x14ac:dyDescent="0.25"/>
  <cols>
    <col min="1" max="1" width="70.140625" customWidth="1"/>
    <col min="2" max="2" width="16.7109375" customWidth="1"/>
    <col min="3" max="3" width="19" customWidth="1"/>
    <col min="4" max="4" width="17.5703125" customWidth="1"/>
  </cols>
  <sheetData>
    <row r="1" spans="1:4" ht="15.75" x14ac:dyDescent="0.25">
      <c r="A1" s="3" t="s">
        <v>0</v>
      </c>
      <c r="B1" s="68"/>
      <c r="C1" s="3"/>
      <c r="D1" s="3"/>
    </row>
    <row r="2" spans="1:4" x14ac:dyDescent="0.25">
      <c r="A2" s="98" t="s">
        <v>85</v>
      </c>
      <c r="B2" s="98"/>
      <c r="C2" s="98"/>
      <c r="D2" s="98"/>
    </row>
    <row r="3" spans="1:4" x14ac:dyDescent="0.25">
      <c r="A3" s="98"/>
      <c r="B3" s="98"/>
      <c r="C3" s="98"/>
      <c r="D3" s="98"/>
    </row>
    <row r="4" spans="1:4" ht="15.75" x14ac:dyDescent="0.25">
      <c r="A4" s="31"/>
      <c r="B4" s="3"/>
      <c r="C4" s="3"/>
      <c r="D4" s="3"/>
    </row>
    <row r="5" spans="1:4" ht="15.75" x14ac:dyDescent="0.25">
      <c r="A5" s="100" t="s">
        <v>55</v>
      </c>
      <c r="B5" s="100"/>
      <c r="C5" s="100"/>
      <c r="D5" s="100"/>
    </row>
    <row r="6" spans="1:4" ht="15.75" x14ac:dyDescent="0.25">
      <c r="A6" s="69"/>
      <c r="B6" s="69"/>
      <c r="C6" s="69"/>
      <c r="D6" s="69"/>
    </row>
    <row r="7" spans="1:4" ht="15.75" x14ac:dyDescent="0.25">
      <c r="A7" s="11" t="s">
        <v>19</v>
      </c>
      <c r="B7" s="3"/>
      <c r="C7" s="3"/>
      <c r="D7" s="3"/>
    </row>
    <row r="8" spans="1:4" ht="15" customHeight="1" x14ac:dyDescent="0.25">
      <c r="A8" s="41"/>
      <c r="B8" s="41"/>
      <c r="C8" s="41"/>
      <c r="D8" s="41"/>
    </row>
    <row r="9" spans="1:4" ht="15" customHeight="1" x14ac:dyDescent="0.25">
      <c r="A9" s="98" t="s">
        <v>56</v>
      </c>
      <c r="B9" s="98"/>
      <c r="C9" s="98"/>
      <c r="D9" s="98"/>
    </row>
    <row r="10" spans="1:4" ht="15.75" x14ac:dyDescent="0.25">
      <c r="A10" s="32"/>
      <c r="B10" s="32"/>
      <c r="C10" s="32"/>
      <c r="D10" s="32"/>
    </row>
    <row r="11" spans="1:4" ht="16.5" thickBot="1" x14ac:dyDescent="0.3">
      <c r="A11" s="3"/>
      <c r="B11" s="16" t="s">
        <v>12</v>
      </c>
      <c r="C11" s="16" t="s">
        <v>13</v>
      </c>
      <c r="D11" s="16" t="s">
        <v>68</v>
      </c>
    </row>
    <row r="12" spans="1:4" ht="16.5" thickBot="1" x14ac:dyDescent="0.3">
      <c r="A12" s="19" t="s">
        <v>2</v>
      </c>
      <c r="B12" s="20">
        <f>SUM(B14+B16+B18+B21+B26+B27)</f>
        <v>2046000</v>
      </c>
      <c r="C12" s="20">
        <f>SUM(C14+C16+C18+C21+C26+C27)</f>
        <v>2046000</v>
      </c>
      <c r="D12" s="21">
        <f>SUM(D14+D16+D18+D21+D26+D27)</f>
        <v>2046000</v>
      </c>
    </row>
    <row r="13" spans="1:4" ht="15.75" x14ac:dyDescent="0.25">
      <c r="A13" s="1"/>
      <c r="B13" s="2"/>
      <c r="C13" s="3"/>
      <c r="D13" s="3"/>
    </row>
    <row r="14" spans="1:4" ht="15.75" x14ac:dyDescent="0.25">
      <c r="A14" s="70" t="s">
        <v>47</v>
      </c>
      <c r="B14" s="61">
        <f>SUM(B15)</f>
        <v>1500000</v>
      </c>
      <c r="C14" s="71">
        <f>SUM(C15)</f>
        <v>1500000</v>
      </c>
      <c r="D14" s="61">
        <f>SUM(D15)</f>
        <v>1500000</v>
      </c>
    </row>
    <row r="15" spans="1:4" ht="15.75" x14ac:dyDescent="0.25">
      <c r="A15" s="3" t="s">
        <v>203</v>
      </c>
      <c r="B15" s="4">
        <v>1500000</v>
      </c>
      <c r="C15" s="27">
        <v>1500000</v>
      </c>
      <c r="D15" s="4">
        <v>1500000</v>
      </c>
    </row>
    <row r="16" spans="1:4" ht="15.75" x14ac:dyDescent="0.25">
      <c r="A16" s="1" t="s">
        <v>48</v>
      </c>
      <c r="B16" s="2">
        <f>SUM(B17)</f>
        <v>100000</v>
      </c>
      <c r="C16" s="28">
        <f>SUM(C17)</f>
        <v>100000</v>
      </c>
      <c r="D16" s="2">
        <f>SUM(D17)</f>
        <v>100000</v>
      </c>
    </row>
    <row r="17" spans="1:4" ht="15.75" x14ac:dyDescent="0.25">
      <c r="A17" s="3" t="s">
        <v>204</v>
      </c>
      <c r="B17" s="4">
        <v>100000</v>
      </c>
      <c r="C17" s="27">
        <v>100000</v>
      </c>
      <c r="D17" s="4">
        <v>100000</v>
      </c>
    </row>
    <row r="18" spans="1:4" ht="15.75" x14ac:dyDescent="0.25">
      <c r="A18" s="1" t="s">
        <v>49</v>
      </c>
      <c r="B18" s="2">
        <f>SUM(B19+B20)</f>
        <v>40000</v>
      </c>
      <c r="C18" s="28">
        <f>SUM(C19+C20)</f>
        <v>40000</v>
      </c>
      <c r="D18" s="2">
        <f>SUM(D19+D20)</f>
        <v>40000</v>
      </c>
    </row>
    <row r="19" spans="1:4" ht="15.75" x14ac:dyDescent="0.25">
      <c r="A19" s="3" t="s">
        <v>50</v>
      </c>
      <c r="B19" s="4">
        <v>30000</v>
      </c>
      <c r="C19" s="27">
        <v>30000</v>
      </c>
      <c r="D19" s="4">
        <v>30000</v>
      </c>
    </row>
    <row r="20" spans="1:4" ht="15.75" x14ac:dyDescent="0.25">
      <c r="A20" s="3" t="s">
        <v>51</v>
      </c>
      <c r="B20" s="4">
        <v>10000</v>
      </c>
      <c r="C20" s="27">
        <v>10000</v>
      </c>
      <c r="D20" s="4">
        <v>10000</v>
      </c>
    </row>
    <row r="21" spans="1:4" s="72" customFormat="1" ht="15.75" x14ac:dyDescent="0.25">
      <c r="A21" s="70" t="s">
        <v>52</v>
      </c>
      <c r="B21" s="61">
        <f>SUM(B22:B25)</f>
        <v>276000</v>
      </c>
      <c r="C21" s="71">
        <f>SUM(C22:C25)</f>
        <v>276000</v>
      </c>
      <c r="D21" s="61">
        <f>SUM(D22:D25)</f>
        <v>276000</v>
      </c>
    </row>
    <row r="22" spans="1:4" ht="15.75" x14ac:dyDescent="0.25">
      <c r="A22" s="3" t="s">
        <v>205</v>
      </c>
      <c r="B22" s="4">
        <v>220000</v>
      </c>
      <c r="C22" s="27">
        <v>220000</v>
      </c>
      <c r="D22" s="4">
        <v>220000</v>
      </c>
    </row>
    <row r="23" spans="1:4" ht="15.75" x14ac:dyDescent="0.25">
      <c r="A23" s="3" t="s">
        <v>53</v>
      </c>
      <c r="B23" s="4">
        <v>10000</v>
      </c>
      <c r="C23" s="27">
        <v>10000</v>
      </c>
      <c r="D23" s="4">
        <v>10000</v>
      </c>
    </row>
    <row r="24" spans="1:4" ht="15.75" x14ac:dyDescent="0.25">
      <c r="A24" s="3" t="s">
        <v>80</v>
      </c>
      <c r="B24" s="4">
        <v>36000</v>
      </c>
      <c r="C24" s="27">
        <v>36000</v>
      </c>
      <c r="D24" s="4">
        <v>36000</v>
      </c>
    </row>
    <row r="25" spans="1:4" ht="15.75" x14ac:dyDescent="0.25">
      <c r="A25" s="3" t="s">
        <v>113</v>
      </c>
      <c r="B25" s="4">
        <v>10000</v>
      </c>
      <c r="C25" s="27">
        <v>10000</v>
      </c>
      <c r="D25" s="4">
        <v>10000</v>
      </c>
    </row>
    <row r="26" spans="1:4" ht="15.75" x14ac:dyDescent="0.25">
      <c r="A26" s="1" t="s">
        <v>54</v>
      </c>
      <c r="B26" s="2">
        <v>125000</v>
      </c>
      <c r="C26" s="28">
        <v>125000</v>
      </c>
      <c r="D26" s="2">
        <v>125000</v>
      </c>
    </row>
    <row r="27" spans="1:4" ht="15.75" x14ac:dyDescent="0.25">
      <c r="A27" s="1" t="s">
        <v>135</v>
      </c>
      <c r="B27" s="90">
        <f>SUM(B28)</f>
        <v>5000</v>
      </c>
      <c r="C27" s="28">
        <f>SUM(C28)</f>
        <v>5000</v>
      </c>
      <c r="D27" s="90">
        <f>SUM(D28)</f>
        <v>5000</v>
      </c>
    </row>
    <row r="28" spans="1:4" s="77" customFormat="1" ht="15.75" x14ac:dyDescent="0.25">
      <c r="A28" s="3" t="s">
        <v>136</v>
      </c>
      <c r="B28" s="18">
        <v>5000</v>
      </c>
      <c r="C28" s="18">
        <v>5000</v>
      </c>
      <c r="D28" s="18">
        <v>5000</v>
      </c>
    </row>
    <row r="29" spans="1:4" s="77" customFormat="1" ht="15.75" x14ac:dyDescent="0.25">
      <c r="A29" s="3"/>
      <c r="B29" s="18"/>
      <c r="C29" s="18"/>
      <c r="D29" s="18"/>
    </row>
    <row r="30" spans="1:4" ht="15.75" x14ac:dyDescent="0.25">
      <c r="A30" s="5" t="s">
        <v>21</v>
      </c>
      <c r="B30" s="3"/>
      <c r="C30" s="3"/>
      <c r="D30" s="3"/>
    </row>
    <row r="31" spans="1:4" ht="15.75" x14ac:dyDescent="0.25">
      <c r="A31" s="1"/>
      <c r="B31" s="3"/>
      <c r="C31" s="3"/>
      <c r="D31" s="3"/>
    </row>
    <row r="32" spans="1:4" ht="15.75" x14ac:dyDescent="0.25">
      <c r="A32" s="96" t="s">
        <v>76</v>
      </c>
      <c r="B32" s="96"/>
      <c r="C32" s="96"/>
      <c r="D32" s="96"/>
    </row>
    <row r="33" spans="1:4" ht="15.75" x14ac:dyDescent="0.25">
      <c r="A33" s="3"/>
      <c r="B33" s="3"/>
      <c r="C33" s="3"/>
      <c r="D33" s="3"/>
    </row>
    <row r="34" spans="1:4" ht="15.75" x14ac:dyDescent="0.25">
      <c r="A34" s="38"/>
      <c r="B34" s="99" t="s">
        <v>9</v>
      </c>
      <c r="C34" s="99"/>
      <c r="D34" s="99"/>
    </row>
    <row r="35" spans="1:4" ht="15.75" x14ac:dyDescent="0.25">
      <c r="A35" s="38"/>
      <c r="B35" s="99" t="s">
        <v>29</v>
      </c>
      <c r="C35" s="99"/>
      <c r="D35" s="99"/>
    </row>
    <row r="36" spans="1:4" ht="15.75" x14ac:dyDescent="0.25">
      <c r="A36" s="3"/>
      <c r="B36" s="3"/>
      <c r="C36" s="3"/>
      <c r="D36" s="3"/>
    </row>
  </sheetData>
  <mergeCells count="6">
    <mergeCell ref="B35:D35"/>
    <mergeCell ref="A9:D9"/>
    <mergeCell ref="A2:D3"/>
    <mergeCell ref="A5:D5"/>
    <mergeCell ref="B34:D34"/>
    <mergeCell ref="A32:D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KULTURA</vt:lpstr>
      <vt:lpstr>SPORT</vt:lpstr>
      <vt:lpstr>OBRAZOVANJE</vt:lpstr>
      <vt:lpstr>VRTIĆ</vt:lpstr>
      <vt:lpstr>SOCIJALA</vt:lpstr>
      <vt:lpstr>ZIS</vt:lpstr>
    </vt:vector>
  </TitlesOfParts>
  <Company>Grad Makarska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dkuzmanic</dc:creator>
  <cp:lastModifiedBy>Dunja Buljan</cp:lastModifiedBy>
  <cp:lastPrinted>2014-12-05T13:17:51Z</cp:lastPrinted>
  <dcterms:created xsi:type="dcterms:W3CDTF">2013-12-09T11:57:29Z</dcterms:created>
  <dcterms:modified xsi:type="dcterms:W3CDTF">2014-12-12T06:30:15Z</dcterms:modified>
</cp:coreProperties>
</file>